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banova.A\Desktop\раскрытие в феврале 2020\"/>
    </mc:Choice>
  </mc:AlternateContent>
  <bookViews>
    <workbookView xWindow="0" yWindow="0" windowWidth="24750" windowHeight="11700" activeTab="3"/>
  </bookViews>
  <sheets>
    <sheet name="Баланс" sheetId="1" r:id="rId1"/>
    <sheet name="объем отпуска по договорам" sheetId="3" r:id="rId2"/>
    <sheet name="затраты на потери" sheetId="5" r:id="rId3"/>
    <sheet name="уровень норм.потерь" sheetId="6" r:id="rId4"/>
    <sheet name="перечень зон" sheetId="8" r:id="rId5"/>
    <sheet name="техническое состояние сетей" sheetId="9" r:id="rId6"/>
    <sheet name="о выводе в ремонт ППР 2019" sheetId="13" r:id="rId7"/>
    <sheet name="ппр 2020" sheetId="14" r:id="rId8"/>
    <sheet name="свободная мощность " sheetId="10" r:id="rId9"/>
    <sheet name="мероприятия" sheetId="7" r:id="rId10"/>
  </sheets>
  <calcPr calcId="162913"/>
</workbook>
</file>

<file path=xl/calcChain.xml><?xml version="1.0" encoding="utf-8"?>
<calcChain xmlns="http://schemas.openxmlformats.org/spreadsheetml/2006/main">
  <c r="G223" i="13" l="1"/>
  <c r="O222" i="13"/>
  <c r="G222" i="13"/>
  <c r="V222" i="13" s="1"/>
  <c r="U221" i="13"/>
  <c r="Q221" i="13"/>
  <c r="P221" i="13"/>
  <c r="L221" i="13"/>
  <c r="K221" i="13"/>
  <c r="G221" i="13"/>
  <c r="V221" i="13" s="1"/>
  <c r="M220" i="13"/>
  <c r="G220" i="13"/>
  <c r="G219" i="13"/>
  <c r="G218" i="13"/>
  <c r="U217" i="13"/>
  <c r="S217" i="13"/>
  <c r="Q217" i="13"/>
  <c r="P217" i="13"/>
  <c r="M217" i="13"/>
  <c r="L217" i="13"/>
  <c r="K217" i="13"/>
  <c r="G217" i="13"/>
  <c r="V217" i="13" s="1"/>
  <c r="V216" i="13"/>
  <c r="T216" i="13"/>
  <c r="N216" i="13"/>
  <c r="M216" i="13"/>
  <c r="G216" i="13"/>
  <c r="R216" i="13" s="1"/>
  <c r="U215" i="13"/>
  <c r="G215" i="13"/>
  <c r="R214" i="13"/>
  <c r="K214" i="13"/>
  <c r="G214" i="13"/>
  <c r="S213" i="13"/>
  <c r="Q213" i="13"/>
  <c r="M213" i="13"/>
  <c r="L213" i="13"/>
  <c r="G213" i="13"/>
  <c r="V213" i="13" s="1"/>
  <c r="V212" i="13"/>
  <c r="T212" i="13"/>
  <c r="N212" i="13"/>
  <c r="M212" i="13"/>
  <c r="G212" i="13"/>
  <c r="R212" i="13" s="1"/>
  <c r="G211" i="13"/>
  <c r="P210" i="13"/>
  <c r="G210" i="13"/>
  <c r="V210" i="13" s="1"/>
  <c r="U209" i="13"/>
  <c r="S209" i="13"/>
  <c r="Q209" i="13"/>
  <c r="P209" i="13"/>
  <c r="M209" i="13"/>
  <c r="L209" i="13"/>
  <c r="K209" i="13"/>
  <c r="G209" i="13"/>
  <c r="V209" i="13" s="1"/>
  <c r="V208" i="13"/>
  <c r="T208" i="13"/>
  <c r="R208" i="13"/>
  <c r="N208" i="13"/>
  <c r="M208" i="13"/>
  <c r="L208" i="13"/>
  <c r="G208" i="13"/>
  <c r="Q208" i="13" s="1"/>
  <c r="G207" i="13"/>
  <c r="V206" i="13"/>
  <c r="S206" i="13"/>
  <c r="N206" i="13"/>
  <c r="L206" i="13"/>
  <c r="G206" i="13"/>
  <c r="R206" i="13" s="1"/>
  <c r="U205" i="13"/>
  <c r="K205" i="13"/>
  <c r="G205" i="13"/>
  <c r="P205" i="13" s="1"/>
  <c r="L204" i="13"/>
  <c r="G204" i="13"/>
  <c r="R204" i="13" s="1"/>
  <c r="S203" i="13"/>
  <c r="N203" i="13"/>
  <c r="K203" i="13"/>
  <c r="G203" i="13"/>
  <c r="V203" i="13" s="1"/>
  <c r="V202" i="13"/>
  <c r="S202" i="13"/>
  <c r="R202" i="13"/>
  <c r="N202" i="13"/>
  <c r="L202" i="13"/>
  <c r="K202" i="13"/>
  <c r="G202" i="13"/>
  <c r="P202" i="13" s="1"/>
  <c r="P201" i="13"/>
  <c r="G201" i="13"/>
  <c r="N200" i="13"/>
  <c r="G200" i="13"/>
  <c r="Q200" i="13" s="1"/>
  <c r="G199" i="13"/>
  <c r="N198" i="13"/>
  <c r="G198" i="13"/>
  <c r="P198" i="13" s="1"/>
  <c r="T197" i="13"/>
  <c r="L197" i="13"/>
  <c r="G197" i="13"/>
  <c r="U197" i="13" s="1"/>
  <c r="R196" i="13"/>
  <c r="G196" i="13"/>
  <c r="S195" i="13"/>
  <c r="O195" i="13"/>
  <c r="L195" i="13"/>
  <c r="G195" i="13"/>
  <c r="V194" i="13"/>
  <c r="G194" i="13"/>
  <c r="G193" i="13"/>
  <c r="P192" i="13"/>
  <c r="G192" i="13"/>
  <c r="R192" i="13" s="1"/>
  <c r="U191" i="13"/>
  <c r="S191" i="13"/>
  <c r="Q191" i="13"/>
  <c r="P191" i="13"/>
  <c r="M191" i="13"/>
  <c r="L191" i="13"/>
  <c r="K191" i="13"/>
  <c r="G191" i="13"/>
  <c r="V191" i="13" s="1"/>
  <c r="R190" i="13"/>
  <c r="L190" i="13"/>
  <c r="G190" i="13"/>
  <c r="U189" i="13"/>
  <c r="G189" i="13"/>
  <c r="S189" i="13" s="1"/>
  <c r="L188" i="13"/>
  <c r="G188" i="13"/>
  <c r="R188" i="13" s="1"/>
  <c r="S187" i="13"/>
  <c r="O187" i="13"/>
  <c r="L187" i="13"/>
  <c r="G187" i="13"/>
  <c r="T187" i="13" s="1"/>
  <c r="M186" i="13"/>
  <c r="G186" i="13"/>
  <c r="R186" i="13" s="1"/>
  <c r="N185" i="13"/>
  <c r="G185" i="13"/>
  <c r="S185" i="13" s="1"/>
  <c r="R184" i="13"/>
  <c r="L184" i="13"/>
  <c r="G184" i="13"/>
  <c r="P184" i="13" s="1"/>
  <c r="U183" i="13"/>
  <c r="Q183" i="13"/>
  <c r="O183" i="13"/>
  <c r="K183" i="13"/>
  <c r="G183" i="13"/>
  <c r="T183" i="13" s="1"/>
  <c r="P182" i="13"/>
  <c r="G182" i="13"/>
  <c r="R182" i="13" s="1"/>
  <c r="N181" i="13"/>
  <c r="G181" i="13"/>
  <c r="U181" i="13" s="1"/>
  <c r="Q180" i="13"/>
  <c r="N180" i="13"/>
  <c r="L180" i="13"/>
  <c r="G180" i="13"/>
  <c r="G179" i="13"/>
  <c r="L178" i="13"/>
  <c r="G178" i="13"/>
  <c r="P178" i="13" s="1"/>
  <c r="S177" i="13"/>
  <c r="O177" i="13"/>
  <c r="L177" i="13"/>
  <c r="G177" i="13"/>
  <c r="T177" i="13" s="1"/>
  <c r="V176" i="13"/>
  <c r="Q176" i="13"/>
  <c r="N176" i="13"/>
  <c r="M176" i="13"/>
  <c r="G176" i="13"/>
  <c r="V175" i="13"/>
  <c r="U175" i="13"/>
  <c r="G175" i="13"/>
  <c r="V174" i="13"/>
  <c r="S174" i="13"/>
  <c r="R174" i="13"/>
  <c r="N174" i="13"/>
  <c r="L174" i="13"/>
  <c r="K174" i="13"/>
  <c r="G174" i="13"/>
  <c r="P174" i="13" s="1"/>
  <c r="U173" i="13"/>
  <c r="S173" i="13"/>
  <c r="O173" i="13"/>
  <c r="K173" i="13"/>
  <c r="G173" i="13"/>
  <c r="T173" i="13" s="1"/>
  <c r="V172" i="13"/>
  <c r="Q172" i="13"/>
  <c r="N172" i="13"/>
  <c r="L172" i="13"/>
  <c r="G172" i="13"/>
  <c r="G171" i="13"/>
  <c r="L170" i="13"/>
  <c r="G170" i="13"/>
  <c r="R170" i="13" s="1"/>
  <c r="S169" i="13"/>
  <c r="O169" i="13"/>
  <c r="L169" i="13"/>
  <c r="G169" i="13"/>
  <c r="T169" i="13" s="1"/>
  <c r="V168" i="13"/>
  <c r="Q168" i="13"/>
  <c r="N168" i="13"/>
  <c r="M168" i="13"/>
  <c r="G168" i="13"/>
  <c r="V167" i="13"/>
  <c r="U167" i="13"/>
  <c r="G167" i="13"/>
  <c r="V166" i="13"/>
  <c r="S166" i="13"/>
  <c r="R166" i="13"/>
  <c r="N166" i="13"/>
  <c r="L166" i="13"/>
  <c r="K166" i="13"/>
  <c r="G166" i="13"/>
  <c r="P166" i="13" s="1"/>
  <c r="U165" i="13"/>
  <c r="O165" i="13"/>
  <c r="K165" i="13"/>
  <c r="G165" i="13"/>
  <c r="P165" i="13" s="1"/>
  <c r="G164" i="13"/>
  <c r="G163" i="13"/>
  <c r="S162" i="13"/>
  <c r="P162" i="13"/>
  <c r="L162" i="13"/>
  <c r="K162" i="13"/>
  <c r="G162" i="13"/>
  <c r="T161" i="13"/>
  <c r="S161" i="13"/>
  <c r="M161" i="13"/>
  <c r="L161" i="13"/>
  <c r="G161" i="13"/>
  <c r="O161" i="13" s="1"/>
  <c r="G160" i="13"/>
  <c r="V159" i="13"/>
  <c r="U159" i="13"/>
  <c r="O159" i="13"/>
  <c r="N159" i="13"/>
  <c r="K159" i="13"/>
  <c r="G159" i="13"/>
  <c r="S159" i="13" s="1"/>
  <c r="V158" i="13"/>
  <c r="S158" i="13"/>
  <c r="R158" i="13"/>
  <c r="N158" i="13"/>
  <c r="L158" i="13"/>
  <c r="K158" i="13"/>
  <c r="G158" i="13"/>
  <c r="P158" i="13" s="1"/>
  <c r="S157" i="13"/>
  <c r="K157" i="13"/>
  <c r="G157" i="13"/>
  <c r="U157" i="13" s="1"/>
  <c r="V156" i="13"/>
  <c r="Q156" i="13"/>
  <c r="N156" i="13"/>
  <c r="L156" i="13"/>
  <c r="G156" i="13"/>
  <c r="S155" i="13"/>
  <c r="G155" i="13"/>
  <c r="V154" i="13"/>
  <c r="S154" i="13"/>
  <c r="R154" i="13"/>
  <c r="N154" i="13"/>
  <c r="L154" i="13"/>
  <c r="K154" i="13"/>
  <c r="G154" i="13"/>
  <c r="P154" i="13" s="1"/>
  <c r="G153" i="13"/>
  <c r="P153" i="13" s="1"/>
  <c r="V152" i="13"/>
  <c r="N152" i="13"/>
  <c r="L152" i="13"/>
  <c r="G152" i="13"/>
  <c r="Q152" i="13" s="1"/>
  <c r="S151" i="13"/>
  <c r="O151" i="13"/>
  <c r="N151" i="13"/>
  <c r="G151" i="13"/>
  <c r="V150" i="13"/>
  <c r="L150" i="13"/>
  <c r="G150" i="13"/>
  <c r="P150" i="13" s="1"/>
  <c r="Q149" i="13"/>
  <c r="K149" i="13"/>
  <c r="G149" i="13"/>
  <c r="U149" i="13" s="1"/>
  <c r="T148" i="13"/>
  <c r="Q148" i="13"/>
  <c r="M148" i="13"/>
  <c r="L148" i="13"/>
  <c r="G148" i="13"/>
  <c r="Q147" i="13"/>
  <c r="G147" i="13"/>
  <c r="S147" i="13" s="1"/>
  <c r="V146" i="13"/>
  <c r="P146" i="13"/>
  <c r="N146" i="13"/>
  <c r="K146" i="13"/>
  <c r="G146" i="13"/>
  <c r="U145" i="13"/>
  <c r="S145" i="13"/>
  <c r="Q145" i="13"/>
  <c r="P145" i="13"/>
  <c r="M145" i="13"/>
  <c r="L145" i="13"/>
  <c r="K145" i="13"/>
  <c r="G145" i="13"/>
  <c r="V145" i="13" s="1"/>
  <c r="V144" i="13"/>
  <c r="T144" i="13"/>
  <c r="R144" i="13"/>
  <c r="N144" i="13"/>
  <c r="M144" i="13"/>
  <c r="L144" i="13"/>
  <c r="G144" i="13"/>
  <c r="Q144" i="13" s="1"/>
  <c r="G143" i="13"/>
  <c r="S142" i="13"/>
  <c r="L142" i="13"/>
  <c r="K142" i="13"/>
  <c r="G142" i="13"/>
  <c r="P142" i="13" s="1"/>
  <c r="S141" i="13"/>
  <c r="L141" i="13"/>
  <c r="G141" i="13"/>
  <c r="O141" i="13" s="1"/>
  <c r="G140" i="13"/>
  <c r="Q140" i="13" s="1"/>
  <c r="G139" i="13"/>
  <c r="G138" i="13"/>
  <c r="G137" i="13"/>
  <c r="G136" i="13"/>
  <c r="U135" i="13"/>
  <c r="Q135" i="13"/>
  <c r="P135" i="13"/>
  <c r="L135" i="13"/>
  <c r="K135" i="13"/>
  <c r="G135" i="13"/>
  <c r="V135" i="13" s="1"/>
  <c r="T134" i="13"/>
  <c r="R134" i="13"/>
  <c r="M134" i="13"/>
  <c r="L134" i="13"/>
  <c r="G134" i="13"/>
  <c r="Q134" i="13" s="1"/>
  <c r="Q133" i="13"/>
  <c r="O133" i="13"/>
  <c r="K133" i="13"/>
  <c r="G133" i="13"/>
  <c r="V133" i="13" s="1"/>
  <c r="V132" i="13"/>
  <c r="S132" i="13"/>
  <c r="R132" i="13"/>
  <c r="N132" i="13"/>
  <c r="L132" i="13"/>
  <c r="K132" i="13"/>
  <c r="G132" i="13"/>
  <c r="P132" i="13" s="1"/>
  <c r="U131" i="13"/>
  <c r="P131" i="13"/>
  <c r="K131" i="13"/>
  <c r="G131" i="13"/>
  <c r="V131" i="13" s="1"/>
  <c r="R130" i="13"/>
  <c r="L130" i="13"/>
  <c r="G130" i="13"/>
  <c r="Q130" i="13" s="1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V128" i="13"/>
  <c r="U128" i="13"/>
  <c r="T128" i="13"/>
  <c r="S128" i="13"/>
  <c r="R128" i="13"/>
  <c r="Q128" i="13"/>
  <c r="P128" i="13"/>
  <c r="O128" i="13"/>
  <c r="N128" i="13"/>
  <c r="M128" i="13"/>
  <c r="L128" i="13"/>
  <c r="K128" i="13"/>
  <c r="V127" i="13"/>
  <c r="U127" i="13"/>
  <c r="T127" i="13"/>
  <c r="S127" i="13"/>
  <c r="R127" i="13"/>
  <c r="Q127" i="13"/>
  <c r="P127" i="13"/>
  <c r="O127" i="13"/>
  <c r="N127" i="13"/>
  <c r="M127" i="13"/>
  <c r="L127" i="13"/>
  <c r="K127" i="13"/>
  <c r="V126" i="13"/>
  <c r="U126" i="13"/>
  <c r="T126" i="13"/>
  <c r="S126" i="13"/>
  <c r="R126" i="13"/>
  <c r="Q126" i="13"/>
  <c r="P126" i="13"/>
  <c r="O126" i="13"/>
  <c r="N126" i="13"/>
  <c r="M126" i="13"/>
  <c r="L126" i="13"/>
  <c r="K126" i="13"/>
  <c r="V125" i="13"/>
  <c r="U125" i="13"/>
  <c r="T125" i="13"/>
  <c r="S125" i="13"/>
  <c r="R125" i="13"/>
  <c r="Q125" i="13"/>
  <c r="P125" i="13"/>
  <c r="O125" i="13"/>
  <c r="N125" i="13"/>
  <c r="M125" i="13"/>
  <c r="L125" i="13"/>
  <c r="K125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V122" i="13"/>
  <c r="U122" i="13"/>
  <c r="T122" i="13"/>
  <c r="S122" i="13"/>
  <c r="R122" i="13"/>
  <c r="Q122" i="13"/>
  <c r="P122" i="13"/>
  <c r="O122" i="13"/>
  <c r="N122" i="13"/>
  <c r="M122" i="13"/>
  <c r="L122" i="13"/>
  <c r="K122" i="13"/>
  <c r="V121" i="13"/>
  <c r="U121" i="13"/>
  <c r="T121" i="13"/>
  <c r="S121" i="13"/>
  <c r="R121" i="13"/>
  <c r="Q121" i="13"/>
  <c r="P121" i="13"/>
  <c r="O121" i="13"/>
  <c r="N121" i="13"/>
  <c r="M121" i="13"/>
  <c r="L121" i="13"/>
  <c r="K121" i="13"/>
  <c r="V120" i="13"/>
  <c r="U120" i="13"/>
  <c r="T120" i="13"/>
  <c r="S120" i="13"/>
  <c r="R120" i="13"/>
  <c r="Q120" i="13"/>
  <c r="P120" i="13"/>
  <c r="O120" i="13"/>
  <c r="N120" i="13"/>
  <c r="M120" i="13"/>
  <c r="L120" i="13"/>
  <c r="K120" i="13"/>
  <c r="V119" i="13"/>
  <c r="U119" i="13"/>
  <c r="T119" i="13"/>
  <c r="S119" i="13"/>
  <c r="R119" i="13"/>
  <c r="Q119" i="13"/>
  <c r="P119" i="13"/>
  <c r="O119" i="13"/>
  <c r="N119" i="13"/>
  <c r="M119" i="13"/>
  <c r="L119" i="13"/>
  <c r="K119" i="13"/>
  <c r="V118" i="13"/>
  <c r="U118" i="13"/>
  <c r="T118" i="13"/>
  <c r="S118" i="13"/>
  <c r="R118" i="13"/>
  <c r="Q118" i="13"/>
  <c r="P118" i="13"/>
  <c r="O118" i="13"/>
  <c r="N118" i="13"/>
  <c r="M118" i="13"/>
  <c r="L118" i="13"/>
  <c r="K118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V116" i="13"/>
  <c r="U116" i="13"/>
  <c r="T116" i="13"/>
  <c r="S116" i="13"/>
  <c r="R116" i="13"/>
  <c r="Q116" i="13"/>
  <c r="P116" i="13"/>
  <c r="O116" i="13"/>
  <c r="N116" i="13"/>
  <c r="M116" i="13"/>
  <c r="L116" i="13"/>
  <c r="K116" i="13"/>
  <c r="V115" i="13"/>
  <c r="U115" i="13"/>
  <c r="T115" i="13"/>
  <c r="S115" i="13"/>
  <c r="R115" i="13"/>
  <c r="Q115" i="13"/>
  <c r="P115" i="13"/>
  <c r="O115" i="13"/>
  <c r="N115" i="13"/>
  <c r="M115" i="13"/>
  <c r="L115" i="13"/>
  <c r="K115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V113" i="13"/>
  <c r="U113" i="13"/>
  <c r="T113" i="13"/>
  <c r="S113" i="13"/>
  <c r="R113" i="13"/>
  <c r="Q113" i="13"/>
  <c r="P113" i="13"/>
  <c r="O113" i="13"/>
  <c r="N113" i="13"/>
  <c r="M113" i="13"/>
  <c r="L113" i="13"/>
  <c r="K113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V111" i="13"/>
  <c r="G111" i="13"/>
  <c r="S110" i="13"/>
  <c r="O110" i="13"/>
  <c r="G110" i="13"/>
  <c r="N110" i="13" s="1"/>
  <c r="U109" i="13"/>
  <c r="S109" i="13"/>
  <c r="Q109" i="13"/>
  <c r="P109" i="13"/>
  <c r="M109" i="13"/>
  <c r="L109" i="13"/>
  <c r="K109" i="13"/>
  <c r="G109" i="13"/>
  <c r="V109" i="13" s="1"/>
  <c r="R108" i="13"/>
  <c r="P108" i="13"/>
  <c r="G108" i="13"/>
  <c r="G107" i="13"/>
  <c r="V107" i="13" s="1"/>
  <c r="G106" i="13"/>
  <c r="O106" i="13" s="1"/>
  <c r="G105" i="13"/>
  <c r="T105" i="13" s="1"/>
  <c r="G104" i="13"/>
  <c r="R104" i="13" s="1"/>
  <c r="G103" i="13"/>
  <c r="S102" i="13"/>
  <c r="N102" i="13"/>
  <c r="L102" i="13"/>
  <c r="G102" i="13"/>
  <c r="O102" i="13" s="1"/>
  <c r="G101" i="13"/>
  <c r="G100" i="13"/>
  <c r="G99" i="13"/>
  <c r="S98" i="13"/>
  <c r="O98" i="13"/>
  <c r="G98" i="13"/>
  <c r="U97" i="13"/>
  <c r="T97" i="13"/>
  <c r="O97" i="13"/>
  <c r="L97" i="13"/>
  <c r="G97" i="13"/>
  <c r="P97" i="13" s="1"/>
  <c r="G96" i="13"/>
  <c r="V95" i="13"/>
  <c r="G95" i="13"/>
  <c r="T94" i="13"/>
  <c r="O94" i="13"/>
  <c r="N94" i="13"/>
  <c r="L94" i="13"/>
  <c r="G94" i="13"/>
  <c r="S94" i="13" s="1"/>
  <c r="U93" i="13"/>
  <c r="T93" i="13"/>
  <c r="O93" i="13"/>
  <c r="M93" i="13"/>
  <c r="G93" i="13"/>
  <c r="G92" i="13"/>
  <c r="P92" i="13" s="1"/>
  <c r="G91" i="13"/>
  <c r="O91" i="13" s="1"/>
  <c r="G90" i="13"/>
  <c r="O90" i="13" s="1"/>
  <c r="O89" i="13"/>
  <c r="G89" i="13"/>
  <c r="Q89" i="13" s="1"/>
  <c r="R88" i="13"/>
  <c r="P88" i="13"/>
  <c r="G88" i="13"/>
  <c r="Q87" i="13"/>
  <c r="O87" i="13"/>
  <c r="G87" i="13"/>
  <c r="V87" i="13" s="1"/>
  <c r="S86" i="13"/>
  <c r="O86" i="13"/>
  <c r="N86" i="13"/>
  <c r="G86" i="13"/>
  <c r="U85" i="13"/>
  <c r="T85" i="13"/>
  <c r="Q85" i="13"/>
  <c r="O85" i="13"/>
  <c r="L85" i="13"/>
  <c r="K85" i="13"/>
  <c r="G85" i="13"/>
  <c r="G84" i="13"/>
  <c r="R84" i="13" s="1"/>
  <c r="G83" i="13"/>
  <c r="Q83" i="13" s="1"/>
  <c r="G82" i="13"/>
  <c r="O82" i="13" s="1"/>
  <c r="O81" i="13"/>
  <c r="G81" i="13"/>
  <c r="G80" i="13"/>
  <c r="V79" i="13"/>
  <c r="G79" i="13"/>
  <c r="S78" i="13"/>
  <c r="G78" i="13"/>
  <c r="N78" i="13" s="1"/>
  <c r="U77" i="13"/>
  <c r="S77" i="13"/>
  <c r="Q77" i="13"/>
  <c r="P77" i="13"/>
  <c r="M77" i="13"/>
  <c r="L77" i="13"/>
  <c r="K77" i="13"/>
  <c r="G77" i="13"/>
  <c r="V77" i="13" s="1"/>
  <c r="R76" i="13"/>
  <c r="G76" i="13"/>
  <c r="O75" i="13"/>
  <c r="N75" i="13"/>
  <c r="G75" i="13"/>
  <c r="S75" i="13" s="1"/>
  <c r="R74" i="13"/>
  <c r="G74" i="13"/>
  <c r="U73" i="13"/>
  <c r="S73" i="13"/>
  <c r="Q73" i="13"/>
  <c r="P73" i="13"/>
  <c r="M73" i="13"/>
  <c r="L73" i="13"/>
  <c r="K73" i="13"/>
  <c r="G73" i="13"/>
  <c r="V73" i="13" s="1"/>
  <c r="G72" i="13"/>
  <c r="G71" i="13"/>
  <c r="O71" i="13" s="1"/>
  <c r="R70" i="13"/>
  <c r="P70" i="13"/>
  <c r="L70" i="13"/>
  <c r="G70" i="13"/>
  <c r="U69" i="13"/>
  <c r="T69" i="13"/>
  <c r="Q69" i="13"/>
  <c r="O69" i="13"/>
  <c r="L69" i="13"/>
  <c r="K69" i="13"/>
  <c r="G69" i="13"/>
  <c r="R68" i="13"/>
  <c r="Q68" i="13"/>
  <c r="M68" i="13"/>
  <c r="G68" i="13"/>
  <c r="G67" i="13"/>
  <c r="S67" i="13" s="1"/>
  <c r="R66" i="13"/>
  <c r="G66" i="13"/>
  <c r="L66" i="13" s="1"/>
  <c r="U65" i="13"/>
  <c r="O65" i="13"/>
  <c r="G65" i="13"/>
  <c r="R64" i="13"/>
  <c r="G64" i="13"/>
  <c r="S63" i="13"/>
  <c r="G63" i="13"/>
  <c r="N63" i="13" s="1"/>
  <c r="R62" i="13"/>
  <c r="G62" i="13"/>
  <c r="T61" i="13"/>
  <c r="O61" i="13"/>
  <c r="M61" i="13"/>
  <c r="G61" i="13"/>
  <c r="R60" i="13"/>
  <c r="G60" i="13"/>
  <c r="V60" i="13" s="1"/>
  <c r="N59" i="13"/>
  <c r="G59" i="13"/>
  <c r="V58" i="13"/>
  <c r="P58" i="13"/>
  <c r="L58" i="13"/>
  <c r="K58" i="13"/>
  <c r="G58" i="13"/>
  <c r="S58" i="13" s="1"/>
  <c r="U57" i="13"/>
  <c r="T57" i="13"/>
  <c r="O57" i="13"/>
  <c r="M57" i="13"/>
  <c r="G57" i="13"/>
  <c r="V56" i="13"/>
  <c r="Q56" i="13"/>
  <c r="M56" i="13"/>
  <c r="L56" i="13"/>
  <c r="G56" i="13"/>
  <c r="T56" i="13" s="1"/>
  <c r="G55" i="13"/>
  <c r="R54" i="13"/>
  <c r="L54" i="13"/>
  <c r="K54" i="13"/>
  <c r="G54" i="13"/>
  <c r="G53" i="13"/>
  <c r="R52" i="13"/>
  <c r="M52" i="13"/>
  <c r="L52" i="13"/>
  <c r="G52" i="13"/>
  <c r="G51" i="13"/>
  <c r="R50" i="13"/>
  <c r="G50" i="13"/>
  <c r="T49" i="13"/>
  <c r="O49" i="13"/>
  <c r="M49" i="13"/>
  <c r="G49" i="13"/>
  <c r="R48" i="13"/>
  <c r="G48" i="13"/>
  <c r="O47" i="13"/>
  <c r="G47" i="13"/>
  <c r="S47" i="13" s="1"/>
  <c r="R46" i="13"/>
  <c r="P46" i="13"/>
  <c r="G46" i="13"/>
  <c r="U45" i="13"/>
  <c r="T45" i="13"/>
  <c r="O45" i="13"/>
  <c r="L45" i="13"/>
  <c r="G45" i="13"/>
  <c r="R44" i="13"/>
  <c r="Q44" i="13"/>
  <c r="G44" i="13"/>
  <c r="O43" i="13"/>
  <c r="N43" i="13"/>
  <c r="G43" i="13"/>
  <c r="S43" i="13" s="1"/>
  <c r="R42" i="13"/>
  <c r="P42" i="13"/>
  <c r="G42" i="13"/>
  <c r="V42" i="13" s="1"/>
  <c r="U41" i="13"/>
  <c r="S41" i="13"/>
  <c r="Q41" i="13"/>
  <c r="P41" i="13"/>
  <c r="M41" i="13"/>
  <c r="L41" i="13"/>
  <c r="K41" i="13"/>
  <c r="G41" i="13"/>
  <c r="V41" i="13" s="1"/>
  <c r="R40" i="13"/>
  <c r="G40" i="13"/>
  <c r="G39" i="13"/>
  <c r="O39" i="13" s="1"/>
  <c r="G38" i="13"/>
  <c r="L38" i="13" s="1"/>
  <c r="G37" i="13"/>
  <c r="Q37" i="13" s="1"/>
  <c r="G36" i="13"/>
  <c r="G35" i="13"/>
  <c r="N35" i="13" s="1"/>
  <c r="R34" i="13"/>
  <c r="P34" i="13"/>
  <c r="G34" i="13"/>
  <c r="T33" i="13"/>
  <c r="S33" i="13"/>
  <c r="O33" i="13"/>
  <c r="L33" i="13"/>
  <c r="K33" i="13"/>
  <c r="G33" i="13"/>
  <c r="V33" i="13" s="1"/>
  <c r="G32" i="13"/>
  <c r="K32" i="13" s="1"/>
  <c r="G31" i="13"/>
  <c r="G30" i="13"/>
  <c r="V30" i="13" s="1"/>
  <c r="P29" i="13"/>
  <c r="G29" i="13"/>
  <c r="K29" i="13" s="1"/>
  <c r="T28" i="13"/>
  <c r="O28" i="13"/>
  <c r="M28" i="13"/>
  <c r="G28" i="13"/>
  <c r="G27" i="13"/>
  <c r="V27" i="13" s="1"/>
  <c r="O26" i="13"/>
  <c r="G26" i="13"/>
  <c r="S26" i="13" s="1"/>
  <c r="P25" i="13"/>
  <c r="G25" i="13"/>
  <c r="T25" i="13" s="1"/>
  <c r="T24" i="13"/>
  <c r="O24" i="13"/>
  <c r="M24" i="13"/>
  <c r="G24" i="13"/>
  <c r="G23" i="13"/>
  <c r="Q23" i="13" s="1"/>
  <c r="G22" i="13"/>
  <c r="N22" i="13" s="1"/>
  <c r="T21" i="13"/>
  <c r="S21" i="13"/>
  <c r="O21" i="13"/>
  <c r="L21" i="13"/>
  <c r="K21" i="13"/>
  <c r="G21" i="13"/>
  <c r="V21" i="13" s="1"/>
  <c r="U20" i="13"/>
  <c r="T20" i="13"/>
  <c r="O20" i="13"/>
  <c r="M20" i="13"/>
  <c r="G20" i="13"/>
  <c r="V19" i="13"/>
  <c r="Q19" i="13"/>
  <c r="N19" i="13"/>
  <c r="M19" i="13"/>
  <c r="G19" i="13"/>
  <c r="U19" i="13" s="1"/>
  <c r="V18" i="13"/>
  <c r="G18" i="13"/>
  <c r="T17" i="13"/>
  <c r="S17" i="13"/>
  <c r="O17" i="13"/>
  <c r="L17" i="13"/>
  <c r="K17" i="13"/>
  <c r="G17" i="13"/>
  <c r="V17" i="13" s="1"/>
  <c r="U16" i="13"/>
  <c r="T16" i="13"/>
  <c r="S16" i="13"/>
  <c r="O16" i="13"/>
  <c r="M16" i="13"/>
  <c r="K16" i="13"/>
  <c r="G16" i="13"/>
  <c r="V15" i="13"/>
  <c r="N15" i="13"/>
  <c r="M15" i="13"/>
  <c r="G15" i="13"/>
  <c r="G14" i="13"/>
  <c r="G13" i="13"/>
  <c r="O12" i="13"/>
  <c r="G12" i="13"/>
  <c r="G11" i="13"/>
  <c r="V11" i="13" s="1"/>
  <c r="O10" i="13"/>
  <c r="G10" i="13"/>
  <c r="S10" i="13" s="1"/>
  <c r="V13" i="13" l="1"/>
  <c r="O13" i="13"/>
  <c r="S13" i="13"/>
  <c r="Q31" i="13"/>
  <c r="U31" i="13"/>
  <c r="V53" i="13"/>
  <c r="U53" i="13"/>
  <c r="P53" i="13"/>
  <c r="K53" i="13"/>
  <c r="Q53" i="13"/>
  <c r="V101" i="13"/>
  <c r="U101" i="13"/>
  <c r="P101" i="13"/>
  <c r="K101" i="13"/>
  <c r="V103" i="13"/>
  <c r="O103" i="13"/>
  <c r="K37" i="13"/>
  <c r="T40" i="13"/>
  <c r="M40" i="13"/>
  <c r="V40" i="13"/>
  <c r="T48" i="13"/>
  <c r="Q48" i="13"/>
  <c r="S50" i="13"/>
  <c r="P50" i="13"/>
  <c r="V50" i="13"/>
  <c r="V65" i="13"/>
  <c r="S65" i="13"/>
  <c r="M65" i="13"/>
  <c r="S74" i="13"/>
  <c r="L74" i="13"/>
  <c r="V74" i="13"/>
  <c r="T76" i="13"/>
  <c r="L76" i="13"/>
  <c r="V81" i="13"/>
  <c r="U81" i="13"/>
  <c r="P81" i="13"/>
  <c r="K81" i="13"/>
  <c r="L82" i="13"/>
  <c r="L90" i="13"/>
  <c r="R92" i="13"/>
  <c r="V138" i="13"/>
  <c r="N138" i="13"/>
  <c r="S138" i="13"/>
  <c r="L138" i="13"/>
  <c r="R138" i="13"/>
  <c r="K138" i="13"/>
  <c r="O143" i="13"/>
  <c r="S143" i="13"/>
  <c r="N143" i="13"/>
  <c r="V143" i="13"/>
  <c r="K143" i="13"/>
  <c r="V22" i="13"/>
  <c r="K22" i="13"/>
  <c r="V32" i="13"/>
  <c r="Q32" i="13"/>
  <c r="L32" i="13"/>
  <c r="P32" i="13"/>
  <c r="T36" i="13"/>
  <c r="V36" i="13"/>
  <c r="L36" i="13"/>
  <c r="V37" i="13"/>
  <c r="S37" i="13"/>
  <c r="M37" i="13"/>
  <c r="P37" i="13"/>
  <c r="S38" i="13"/>
  <c r="V38" i="13"/>
  <c r="K38" i="13"/>
  <c r="T72" i="13"/>
  <c r="M72" i="13"/>
  <c r="V72" i="13"/>
  <c r="T82" i="13"/>
  <c r="T90" i="13"/>
  <c r="V153" i="13"/>
  <c r="Q153" i="13"/>
  <c r="L153" i="13"/>
  <c r="U153" i="13"/>
  <c r="O153" i="13"/>
  <c r="T153" i="13"/>
  <c r="M153" i="13"/>
  <c r="S153" i="13"/>
  <c r="K153" i="13"/>
  <c r="V12" i="13"/>
  <c r="U12" i="13"/>
  <c r="P12" i="13"/>
  <c r="K12" i="13"/>
  <c r="Q12" i="13"/>
  <c r="K13" i="13"/>
  <c r="T13" i="13"/>
  <c r="O18" i="13"/>
  <c r="K18" i="13"/>
  <c r="S29" i="13"/>
  <c r="S32" i="13"/>
  <c r="V48" i="13"/>
  <c r="L53" i="13"/>
  <c r="S53" i="13"/>
  <c r="T64" i="13"/>
  <c r="V64" i="13"/>
  <c r="L64" i="13"/>
  <c r="P65" i="13"/>
  <c r="L72" i="13"/>
  <c r="T78" i="13"/>
  <c r="V89" i="13"/>
  <c r="U89" i="13"/>
  <c r="P89" i="13"/>
  <c r="K89" i="13"/>
  <c r="S101" i="13"/>
  <c r="Q103" i="13"/>
  <c r="Q105" i="13"/>
  <c r="N106" i="13"/>
  <c r="O107" i="13"/>
  <c r="L12" i="13"/>
  <c r="S12" i="13"/>
  <c r="L13" i="13"/>
  <c r="V20" i="13"/>
  <c r="Q20" i="13"/>
  <c r="L20" i="13"/>
  <c r="P20" i="13"/>
  <c r="V24" i="13"/>
  <c r="U24" i="13"/>
  <c r="P24" i="13"/>
  <c r="K24" i="13"/>
  <c r="Q24" i="13"/>
  <c r="K25" i="13"/>
  <c r="N31" i="13"/>
  <c r="M32" i="13"/>
  <c r="S34" i="13"/>
  <c r="V34" i="13"/>
  <c r="K34" i="13"/>
  <c r="L48" i="13"/>
  <c r="M53" i="13"/>
  <c r="T53" i="13"/>
  <c r="V57" i="13"/>
  <c r="Q57" i="13"/>
  <c r="L57" i="13"/>
  <c r="P57" i="13"/>
  <c r="M64" i="13"/>
  <c r="K65" i="13"/>
  <c r="Q65" i="13"/>
  <c r="Q72" i="13"/>
  <c r="L89" i="13"/>
  <c r="N90" i="13"/>
  <c r="Q91" i="13"/>
  <c r="V93" i="13"/>
  <c r="Q93" i="13"/>
  <c r="L93" i="13"/>
  <c r="P93" i="13"/>
  <c r="T98" i="13"/>
  <c r="L98" i="13"/>
  <c r="M101" i="13"/>
  <c r="L105" i="13"/>
  <c r="Q107" i="13"/>
  <c r="T110" i="13"/>
  <c r="V136" i="13"/>
  <c r="N136" i="13"/>
  <c r="S136" i="13"/>
  <c r="L136" i="13"/>
  <c r="R136" i="13"/>
  <c r="K136" i="13"/>
  <c r="P138" i="13"/>
  <c r="U143" i="13"/>
  <c r="Q101" i="13"/>
  <c r="V105" i="13"/>
  <c r="S105" i="13"/>
  <c r="M105" i="13"/>
  <c r="P105" i="13"/>
  <c r="T106" i="13"/>
  <c r="L106" i="13"/>
  <c r="S137" i="13"/>
  <c r="P137" i="13"/>
  <c r="K137" i="13"/>
  <c r="R140" i="13"/>
  <c r="N140" i="13"/>
  <c r="V140" i="13"/>
  <c r="M140" i="13"/>
  <c r="T140" i="13"/>
  <c r="L140" i="13"/>
  <c r="R160" i="13"/>
  <c r="L160" i="13"/>
  <c r="Q160" i="13"/>
  <c r="N160" i="13"/>
  <c r="V160" i="13"/>
  <c r="M160" i="13"/>
  <c r="T160" i="13"/>
  <c r="V25" i="13"/>
  <c r="O25" i="13"/>
  <c r="S25" i="13"/>
  <c r="V29" i="13"/>
  <c r="O29" i="13"/>
  <c r="M31" i="13"/>
  <c r="M36" i="13"/>
  <c r="T60" i="13"/>
  <c r="Q60" i="13"/>
  <c r="S62" i="13"/>
  <c r="P62" i="13"/>
  <c r="V62" i="13"/>
  <c r="S66" i="13"/>
  <c r="V66" i="13"/>
  <c r="K66" i="13"/>
  <c r="Q81" i="13"/>
  <c r="L101" i="13"/>
  <c r="K105" i="13"/>
  <c r="N18" i="13"/>
  <c r="O22" i="13"/>
  <c r="V28" i="13"/>
  <c r="U28" i="13"/>
  <c r="P28" i="13"/>
  <c r="K28" i="13"/>
  <c r="Q28" i="13"/>
  <c r="T29" i="13"/>
  <c r="T32" i="13"/>
  <c r="Q36" i="13"/>
  <c r="L37" i="13"/>
  <c r="T37" i="13"/>
  <c r="P38" i="13"/>
  <c r="L40" i="13"/>
  <c r="S42" i="13"/>
  <c r="L42" i="13"/>
  <c r="T44" i="13"/>
  <c r="V44" i="13"/>
  <c r="L44" i="13"/>
  <c r="V45" i="13"/>
  <c r="S45" i="13"/>
  <c r="M45" i="13"/>
  <c r="P45" i="13"/>
  <c r="S46" i="13"/>
  <c r="V46" i="13"/>
  <c r="K46" i="13"/>
  <c r="V49" i="13"/>
  <c r="U49" i="13"/>
  <c r="P49" i="13"/>
  <c r="K49" i="13"/>
  <c r="Q49" i="13"/>
  <c r="K50" i="13"/>
  <c r="N51" i="13"/>
  <c r="S51" i="13"/>
  <c r="L60" i="13"/>
  <c r="V61" i="13"/>
  <c r="U61" i="13"/>
  <c r="P61" i="13"/>
  <c r="K61" i="13"/>
  <c r="Q61" i="13"/>
  <c r="K62" i="13"/>
  <c r="K74" i="13"/>
  <c r="M76" i="13"/>
  <c r="L78" i="13"/>
  <c r="L81" i="13"/>
  <c r="S81" i="13"/>
  <c r="N82" i="13"/>
  <c r="S89" i="13"/>
  <c r="V97" i="13"/>
  <c r="S97" i="13"/>
  <c r="M97" i="13"/>
  <c r="T101" i="13"/>
  <c r="M12" i="13"/>
  <c r="T12" i="13"/>
  <c r="P13" i="13"/>
  <c r="Q15" i="13"/>
  <c r="U15" i="13"/>
  <c r="V16" i="13"/>
  <c r="Q16" i="13"/>
  <c r="L16" i="13"/>
  <c r="P16" i="13"/>
  <c r="S18" i="13"/>
  <c r="K20" i="13"/>
  <c r="S20" i="13"/>
  <c r="S22" i="13"/>
  <c r="L24" i="13"/>
  <c r="S24" i="13"/>
  <c r="L25" i="13"/>
  <c r="L28" i="13"/>
  <c r="S28" i="13"/>
  <c r="L29" i="13"/>
  <c r="V31" i="13"/>
  <c r="O32" i="13"/>
  <c r="U32" i="13"/>
  <c r="L34" i="13"/>
  <c r="S35" i="13"/>
  <c r="R36" i="13"/>
  <c r="O37" i="13"/>
  <c r="U37" i="13"/>
  <c r="R38" i="13"/>
  <c r="Q40" i="13"/>
  <c r="K42" i="13"/>
  <c r="M44" i="13"/>
  <c r="K45" i="13"/>
  <c r="Q45" i="13"/>
  <c r="L46" i="13"/>
  <c r="N47" i="13"/>
  <c r="M48" i="13"/>
  <c r="L49" i="13"/>
  <c r="S49" i="13"/>
  <c r="L50" i="13"/>
  <c r="T52" i="13"/>
  <c r="Q52" i="13"/>
  <c r="V52" i="13"/>
  <c r="O53" i="13"/>
  <c r="S54" i="13"/>
  <c r="P54" i="13"/>
  <c r="V54" i="13"/>
  <c r="K57" i="13"/>
  <c r="S57" i="13"/>
  <c r="S59" i="13"/>
  <c r="O59" i="13"/>
  <c r="M60" i="13"/>
  <c r="L61" i="13"/>
  <c r="S61" i="13"/>
  <c r="L62" i="13"/>
  <c r="O63" i="13"/>
  <c r="Q64" i="13"/>
  <c r="L65" i="13"/>
  <c r="T65" i="13"/>
  <c r="P66" i="13"/>
  <c r="T68" i="13"/>
  <c r="V68" i="13"/>
  <c r="L68" i="13"/>
  <c r="V69" i="13"/>
  <c r="S69" i="13"/>
  <c r="M69" i="13"/>
  <c r="P69" i="13"/>
  <c r="S70" i="13"/>
  <c r="V70" i="13"/>
  <c r="K70" i="13"/>
  <c r="R72" i="13"/>
  <c r="P74" i="13"/>
  <c r="Q76" i="13"/>
  <c r="O78" i="13"/>
  <c r="M81" i="13"/>
  <c r="T81" i="13"/>
  <c r="S82" i="13"/>
  <c r="V85" i="13"/>
  <c r="S85" i="13"/>
  <c r="M85" i="13"/>
  <c r="P85" i="13"/>
  <c r="T86" i="13"/>
  <c r="L86" i="13"/>
  <c r="M89" i="13"/>
  <c r="T89" i="13"/>
  <c r="S90" i="13"/>
  <c r="V91" i="13"/>
  <c r="K93" i="13"/>
  <c r="S93" i="13"/>
  <c r="K97" i="13"/>
  <c r="Q97" i="13"/>
  <c r="N98" i="13"/>
  <c r="O101" i="13"/>
  <c r="T102" i="13"/>
  <c r="P104" i="13"/>
  <c r="O105" i="13"/>
  <c r="U105" i="13"/>
  <c r="S106" i="13"/>
  <c r="L110" i="13"/>
  <c r="P136" i="13"/>
  <c r="S139" i="13"/>
  <c r="Q139" i="13"/>
  <c r="K139" i="13"/>
  <c r="T164" i="13"/>
  <c r="M164" i="13"/>
  <c r="R164" i="13"/>
  <c r="P17" i="13"/>
  <c r="P21" i="13"/>
  <c r="P33" i="13"/>
  <c r="O41" i="13"/>
  <c r="T41" i="13"/>
  <c r="R56" i="13"/>
  <c r="R58" i="13"/>
  <c r="O73" i="13"/>
  <c r="T73" i="13"/>
  <c r="O77" i="13"/>
  <c r="T77" i="13"/>
  <c r="O109" i="13"/>
  <c r="T109" i="13"/>
  <c r="M130" i="13"/>
  <c r="T130" i="13"/>
  <c r="L131" i="13"/>
  <c r="Q131" i="13"/>
  <c r="N134" i="13"/>
  <c r="V134" i="13"/>
  <c r="M135" i="13"/>
  <c r="S135" i="13"/>
  <c r="M141" i="13"/>
  <c r="T141" i="13"/>
  <c r="S146" i="13"/>
  <c r="L146" i="13"/>
  <c r="R146" i="13"/>
  <c r="V148" i="13"/>
  <c r="N148" i="13"/>
  <c r="R148" i="13"/>
  <c r="L149" i="13"/>
  <c r="T149" i="13"/>
  <c r="N150" i="13"/>
  <c r="U151" i="13"/>
  <c r="K151" i="13"/>
  <c r="V151" i="13"/>
  <c r="T156" i="13"/>
  <c r="M156" i="13"/>
  <c r="R156" i="13"/>
  <c r="M157" i="13"/>
  <c r="T157" i="13"/>
  <c r="V162" i="13"/>
  <c r="N162" i="13"/>
  <c r="R162" i="13"/>
  <c r="L164" i="13"/>
  <c r="V164" i="13"/>
  <c r="T194" i="13"/>
  <c r="Q194" i="13"/>
  <c r="R194" i="13"/>
  <c r="M194" i="13"/>
  <c r="L194" i="13"/>
  <c r="V201" i="13"/>
  <c r="Q201" i="13"/>
  <c r="L201" i="13"/>
  <c r="U201" i="13"/>
  <c r="O201" i="13"/>
  <c r="T201" i="13"/>
  <c r="M201" i="13"/>
  <c r="S201" i="13"/>
  <c r="K201" i="13"/>
  <c r="N130" i="13"/>
  <c r="V130" i="13"/>
  <c r="M131" i="13"/>
  <c r="S131" i="13"/>
  <c r="O135" i="13"/>
  <c r="T135" i="13"/>
  <c r="V142" i="13"/>
  <c r="N142" i="13"/>
  <c r="R142" i="13"/>
  <c r="O149" i="13"/>
  <c r="T152" i="13"/>
  <c r="M152" i="13"/>
  <c r="R152" i="13"/>
  <c r="O157" i="13"/>
  <c r="V161" i="13"/>
  <c r="U161" i="13"/>
  <c r="P161" i="13"/>
  <c r="K161" i="13"/>
  <c r="Q161" i="13"/>
  <c r="N164" i="13"/>
  <c r="V165" i="13"/>
  <c r="Q165" i="13"/>
  <c r="L165" i="13"/>
  <c r="T165" i="13"/>
  <c r="M165" i="13"/>
  <c r="S165" i="13"/>
  <c r="V199" i="13"/>
  <c r="O199" i="13"/>
  <c r="Q199" i="13"/>
  <c r="O131" i="13"/>
  <c r="T131" i="13"/>
  <c r="V141" i="13"/>
  <c r="U141" i="13"/>
  <c r="P141" i="13"/>
  <c r="K141" i="13"/>
  <c r="Q141" i="13"/>
  <c r="V149" i="13"/>
  <c r="S149" i="13"/>
  <c r="M149" i="13"/>
  <c r="P149" i="13"/>
  <c r="R150" i="13"/>
  <c r="K150" i="13"/>
  <c r="S150" i="13"/>
  <c r="V157" i="13"/>
  <c r="Q157" i="13"/>
  <c r="L157" i="13"/>
  <c r="P157" i="13"/>
  <c r="Q164" i="13"/>
  <c r="V170" i="13"/>
  <c r="N170" i="13"/>
  <c r="S170" i="13"/>
  <c r="K170" i="13"/>
  <c r="P170" i="13"/>
  <c r="V196" i="13"/>
  <c r="N196" i="13"/>
  <c r="Q196" i="13"/>
  <c r="M196" i="13"/>
  <c r="T196" i="13"/>
  <c r="L196" i="13"/>
  <c r="V218" i="13"/>
  <c r="O218" i="13"/>
  <c r="T218" i="13"/>
  <c r="L218" i="13"/>
  <c r="S218" i="13"/>
  <c r="P218" i="13"/>
  <c r="K218" i="13"/>
  <c r="O145" i="13"/>
  <c r="T145" i="13"/>
  <c r="R168" i="13"/>
  <c r="L168" i="13"/>
  <c r="T168" i="13"/>
  <c r="M169" i="13"/>
  <c r="T172" i="13"/>
  <c r="M172" i="13"/>
  <c r="R172" i="13"/>
  <c r="M173" i="13"/>
  <c r="R176" i="13"/>
  <c r="L176" i="13"/>
  <c r="T176" i="13"/>
  <c r="M177" i="13"/>
  <c r="T180" i="13"/>
  <c r="M180" i="13"/>
  <c r="R180" i="13"/>
  <c r="L183" i="13"/>
  <c r="O185" i="13"/>
  <c r="M187" i="13"/>
  <c r="T190" i="13"/>
  <c r="M190" i="13"/>
  <c r="V190" i="13"/>
  <c r="T195" i="13"/>
  <c r="V195" i="13"/>
  <c r="P195" i="13"/>
  <c r="K195" i="13"/>
  <c r="Q195" i="13"/>
  <c r="O197" i="13"/>
  <c r="Q204" i="13"/>
  <c r="O205" i="13"/>
  <c r="V214" i="13"/>
  <c r="N214" i="13"/>
  <c r="S214" i="13"/>
  <c r="L214" i="13"/>
  <c r="U220" i="13"/>
  <c r="R220" i="13"/>
  <c r="V178" i="13"/>
  <c r="N178" i="13"/>
  <c r="R178" i="13"/>
  <c r="O181" i="13"/>
  <c r="S181" i="13"/>
  <c r="V182" i="13"/>
  <c r="M182" i="13"/>
  <c r="U182" i="13"/>
  <c r="T186" i="13"/>
  <c r="Q186" i="13"/>
  <c r="V186" i="13"/>
  <c r="S188" i="13"/>
  <c r="P188" i="13"/>
  <c r="V188" i="13"/>
  <c r="S192" i="13"/>
  <c r="L192" i="13"/>
  <c r="V192" i="13"/>
  <c r="V197" i="13"/>
  <c r="S197" i="13"/>
  <c r="M197" i="13"/>
  <c r="P197" i="13"/>
  <c r="R198" i="13"/>
  <c r="K198" i="13"/>
  <c r="S198" i="13"/>
  <c r="T200" i="13"/>
  <c r="M200" i="13"/>
  <c r="R200" i="13"/>
  <c r="S210" i="13"/>
  <c r="L210" i="13"/>
  <c r="R210" i="13"/>
  <c r="K210" i="13"/>
  <c r="V169" i="13"/>
  <c r="U169" i="13"/>
  <c r="P169" i="13"/>
  <c r="K169" i="13"/>
  <c r="Q169" i="13"/>
  <c r="V173" i="13"/>
  <c r="Q173" i="13"/>
  <c r="L173" i="13"/>
  <c r="P173" i="13"/>
  <c r="V177" i="13"/>
  <c r="U177" i="13"/>
  <c r="P177" i="13"/>
  <c r="K177" i="13"/>
  <c r="Q177" i="13"/>
  <c r="K178" i="13"/>
  <c r="S178" i="13"/>
  <c r="M181" i="13"/>
  <c r="L182" i="13"/>
  <c r="V183" i="13"/>
  <c r="S183" i="13"/>
  <c r="M183" i="13"/>
  <c r="P183" i="13"/>
  <c r="S184" i="13"/>
  <c r="V184" i="13"/>
  <c r="K184" i="13"/>
  <c r="L186" i="13"/>
  <c r="V187" i="13"/>
  <c r="U187" i="13"/>
  <c r="P187" i="13"/>
  <c r="K187" i="13"/>
  <c r="Q187" i="13"/>
  <c r="K188" i="13"/>
  <c r="Q190" i="13"/>
  <c r="K192" i="13"/>
  <c r="M195" i="13"/>
  <c r="U195" i="13"/>
  <c r="K197" i="13"/>
  <c r="Q197" i="13"/>
  <c r="L198" i="13"/>
  <c r="V198" i="13"/>
  <c r="L200" i="13"/>
  <c r="V200" i="13"/>
  <c r="V204" i="13"/>
  <c r="N204" i="13"/>
  <c r="T204" i="13"/>
  <c r="M204" i="13"/>
  <c r="V205" i="13"/>
  <c r="S205" i="13"/>
  <c r="M205" i="13"/>
  <c r="Q205" i="13"/>
  <c r="L205" i="13"/>
  <c r="T205" i="13"/>
  <c r="N210" i="13"/>
  <c r="P214" i="13"/>
  <c r="V223" i="13"/>
  <c r="S223" i="13"/>
  <c r="O223" i="13"/>
  <c r="K223" i="13"/>
  <c r="P222" i="13"/>
  <c r="P206" i="13"/>
  <c r="Q212" i="13"/>
  <c r="O213" i="13"/>
  <c r="T213" i="13"/>
  <c r="Q216" i="13"/>
  <c r="O217" i="13"/>
  <c r="T217" i="13"/>
  <c r="M221" i="13"/>
  <c r="S221" i="13"/>
  <c r="K222" i="13"/>
  <c r="S222" i="13"/>
  <c r="O191" i="13"/>
  <c r="T191" i="13"/>
  <c r="U203" i="13"/>
  <c r="K206" i="13"/>
  <c r="O209" i="13"/>
  <c r="T209" i="13"/>
  <c r="L212" i="13"/>
  <c r="K213" i="13"/>
  <c r="P213" i="13"/>
  <c r="U213" i="13"/>
  <c r="L216" i="13"/>
  <c r="O221" i="13"/>
  <c r="T221" i="13"/>
  <c r="L222" i="13"/>
  <c r="T222" i="13"/>
  <c r="K30" i="13"/>
  <c r="S30" i="13"/>
  <c r="N39" i="13"/>
  <c r="P84" i="13"/>
  <c r="S96" i="13"/>
  <c r="O96" i="13"/>
  <c r="K96" i="13"/>
  <c r="V96" i="13"/>
  <c r="Q96" i="13"/>
  <c r="L96" i="13"/>
  <c r="U96" i="13"/>
  <c r="N96" i="13"/>
  <c r="T96" i="13"/>
  <c r="M96" i="13"/>
  <c r="T111" i="13"/>
  <c r="P111" i="13"/>
  <c r="L111" i="13"/>
  <c r="S111" i="13"/>
  <c r="N111" i="13"/>
  <c r="U111" i="13"/>
  <c r="M111" i="13"/>
  <c r="R111" i="13"/>
  <c r="K111" i="13"/>
  <c r="R11" i="13"/>
  <c r="U14" i="13"/>
  <c r="Q14" i="13"/>
  <c r="M14" i="13"/>
  <c r="T14" i="13"/>
  <c r="P14" i="13"/>
  <c r="L14" i="13"/>
  <c r="R14" i="13"/>
  <c r="R27" i="13"/>
  <c r="R30" i="13"/>
  <c r="T55" i="13"/>
  <c r="P55" i="13"/>
  <c r="L55" i="13"/>
  <c r="R55" i="13"/>
  <c r="M55" i="13"/>
  <c r="V55" i="13"/>
  <c r="Q55" i="13"/>
  <c r="K55" i="13"/>
  <c r="U55" i="13"/>
  <c r="T99" i="13"/>
  <c r="P99" i="13"/>
  <c r="L99" i="13"/>
  <c r="S99" i="13"/>
  <c r="N99" i="13"/>
  <c r="U99" i="13"/>
  <c r="M99" i="13"/>
  <c r="R99" i="13"/>
  <c r="K99" i="13"/>
  <c r="S100" i="13"/>
  <c r="O100" i="13"/>
  <c r="K100" i="13"/>
  <c r="V100" i="13"/>
  <c r="Q100" i="13"/>
  <c r="L100" i="13"/>
  <c r="U100" i="13"/>
  <c r="N100" i="13"/>
  <c r="T100" i="13"/>
  <c r="M100" i="13"/>
  <c r="T163" i="13"/>
  <c r="P163" i="13"/>
  <c r="L163" i="13"/>
  <c r="S163" i="13"/>
  <c r="N163" i="13"/>
  <c r="R163" i="13"/>
  <c r="M163" i="13"/>
  <c r="Q163" i="13"/>
  <c r="O163" i="13"/>
  <c r="V163" i="13"/>
  <c r="U163" i="13"/>
  <c r="K163" i="13"/>
  <c r="T171" i="13"/>
  <c r="P171" i="13"/>
  <c r="L171" i="13"/>
  <c r="S171" i="13"/>
  <c r="N171" i="13"/>
  <c r="R171" i="13"/>
  <c r="M171" i="13"/>
  <c r="Q171" i="13"/>
  <c r="O171" i="13"/>
  <c r="V171" i="13"/>
  <c r="U171" i="13"/>
  <c r="K171" i="13"/>
  <c r="T23" i="13"/>
  <c r="P23" i="13"/>
  <c r="L23" i="13"/>
  <c r="S23" i="13"/>
  <c r="O23" i="13"/>
  <c r="K23" i="13"/>
  <c r="N55" i="13"/>
  <c r="T67" i="13"/>
  <c r="P67" i="13"/>
  <c r="L67" i="13"/>
  <c r="R67" i="13"/>
  <c r="M67" i="13"/>
  <c r="V67" i="13"/>
  <c r="Q67" i="13"/>
  <c r="K67" i="13"/>
  <c r="T79" i="13"/>
  <c r="P79" i="13"/>
  <c r="L79" i="13"/>
  <c r="S79" i="13"/>
  <c r="N79" i="13"/>
  <c r="U79" i="13"/>
  <c r="M79" i="13"/>
  <c r="R79" i="13"/>
  <c r="K79" i="13"/>
  <c r="S80" i="13"/>
  <c r="O80" i="13"/>
  <c r="K80" i="13"/>
  <c r="V80" i="13"/>
  <c r="Q80" i="13"/>
  <c r="L80" i="13"/>
  <c r="U80" i="13"/>
  <c r="N80" i="13"/>
  <c r="T80" i="13"/>
  <c r="M80" i="13"/>
  <c r="O83" i="13"/>
  <c r="T95" i="13"/>
  <c r="P95" i="13"/>
  <c r="L95" i="13"/>
  <c r="S95" i="13"/>
  <c r="N95" i="13"/>
  <c r="U95" i="13"/>
  <c r="M95" i="13"/>
  <c r="R95" i="13"/>
  <c r="K95" i="13"/>
  <c r="O99" i="13"/>
  <c r="P100" i="13"/>
  <c r="K10" i="13"/>
  <c r="N11" i="13"/>
  <c r="N14" i="13"/>
  <c r="V14" i="13"/>
  <c r="T19" i="13"/>
  <c r="P19" i="13"/>
  <c r="L19" i="13"/>
  <c r="S19" i="13"/>
  <c r="O19" i="13"/>
  <c r="K19" i="13"/>
  <c r="R19" i="13"/>
  <c r="U22" i="13"/>
  <c r="Q22" i="13"/>
  <c r="M22" i="13"/>
  <c r="T22" i="13"/>
  <c r="P22" i="13"/>
  <c r="L22" i="13"/>
  <c r="R22" i="13"/>
  <c r="M23" i="13"/>
  <c r="U23" i="13"/>
  <c r="K26" i="13"/>
  <c r="N27" i="13"/>
  <c r="N30" i="13"/>
  <c r="T47" i="13"/>
  <c r="P47" i="13"/>
  <c r="L47" i="13"/>
  <c r="R47" i="13"/>
  <c r="M47" i="13"/>
  <c r="V47" i="13"/>
  <c r="Q47" i="13"/>
  <c r="K47" i="13"/>
  <c r="U47" i="13"/>
  <c r="O55" i="13"/>
  <c r="T63" i="13"/>
  <c r="P63" i="13"/>
  <c r="L63" i="13"/>
  <c r="R63" i="13"/>
  <c r="M63" i="13"/>
  <c r="V63" i="13"/>
  <c r="Q63" i="13"/>
  <c r="K63" i="13"/>
  <c r="U63" i="13"/>
  <c r="N67" i="13"/>
  <c r="O79" i="13"/>
  <c r="P80" i="13"/>
  <c r="T91" i="13"/>
  <c r="P91" i="13"/>
  <c r="L91" i="13"/>
  <c r="S91" i="13"/>
  <c r="N91" i="13"/>
  <c r="U91" i="13"/>
  <c r="M91" i="13"/>
  <c r="R91" i="13"/>
  <c r="K91" i="13"/>
  <c r="S92" i="13"/>
  <c r="O92" i="13"/>
  <c r="K92" i="13"/>
  <c r="V92" i="13"/>
  <c r="Q92" i="13"/>
  <c r="L92" i="13"/>
  <c r="U92" i="13"/>
  <c r="N92" i="13"/>
  <c r="T92" i="13"/>
  <c r="M92" i="13"/>
  <c r="O95" i="13"/>
  <c r="P96" i="13"/>
  <c r="Q99" i="13"/>
  <c r="R100" i="13"/>
  <c r="T107" i="13"/>
  <c r="P107" i="13"/>
  <c r="L107" i="13"/>
  <c r="S107" i="13"/>
  <c r="N107" i="13"/>
  <c r="U107" i="13"/>
  <c r="M107" i="13"/>
  <c r="R107" i="13"/>
  <c r="K107" i="13"/>
  <c r="S108" i="13"/>
  <c r="O108" i="13"/>
  <c r="K108" i="13"/>
  <c r="V108" i="13"/>
  <c r="Q108" i="13"/>
  <c r="L108" i="13"/>
  <c r="U108" i="13"/>
  <c r="N108" i="13"/>
  <c r="T108" i="13"/>
  <c r="M108" i="13"/>
  <c r="O111" i="13"/>
  <c r="T11" i="13"/>
  <c r="P11" i="13"/>
  <c r="L11" i="13"/>
  <c r="S11" i="13"/>
  <c r="O11" i="13"/>
  <c r="K11" i="13"/>
  <c r="T27" i="13"/>
  <c r="P27" i="13"/>
  <c r="L27" i="13"/>
  <c r="S27" i="13"/>
  <c r="O27" i="13"/>
  <c r="K27" i="13"/>
  <c r="U30" i="13"/>
  <c r="Q30" i="13"/>
  <c r="M30" i="13"/>
  <c r="T30" i="13"/>
  <c r="P30" i="13"/>
  <c r="L30" i="13"/>
  <c r="T39" i="13"/>
  <c r="P39" i="13"/>
  <c r="L39" i="13"/>
  <c r="R39" i="13"/>
  <c r="M39" i="13"/>
  <c r="V39" i="13"/>
  <c r="Q39" i="13"/>
  <c r="K39" i="13"/>
  <c r="U39" i="13"/>
  <c r="T71" i="13"/>
  <c r="P71" i="13"/>
  <c r="L71" i="13"/>
  <c r="R71" i="13"/>
  <c r="M71" i="13"/>
  <c r="V71" i="13"/>
  <c r="Q71" i="13"/>
  <c r="K71" i="13"/>
  <c r="U71" i="13"/>
  <c r="T83" i="13"/>
  <c r="P83" i="13"/>
  <c r="L83" i="13"/>
  <c r="S83" i="13"/>
  <c r="N83" i="13"/>
  <c r="U83" i="13"/>
  <c r="M83" i="13"/>
  <c r="R83" i="13"/>
  <c r="K83" i="13"/>
  <c r="S84" i="13"/>
  <c r="O84" i="13"/>
  <c r="K84" i="13"/>
  <c r="V84" i="13"/>
  <c r="Q84" i="13"/>
  <c r="L84" i="13"/>
  <c r="U84" i="13"/>
  <c r="N84" i="13"/>
  <c r="T84" i="13"/>
  <c r="M84" i="13"/>
  <c r="T179" i="13"/>
  <c r="P179" i="13"/>
  <c r="L179" i="13"/>
  <c r="S179" i="13"/>
  <c r="N179" i="13"/>
  <c r="R179" i="13"/>
  <c r="M179" i="13"/>
  <c r="Q179" i="13"/>
  <c r="O179" i="13"/>
  <c r="V179" i="13"/>
  <c r="U179" i="13"/>
  <c r="K179" i="13"/>
  <c r="U10" i="13"/>
  <c r="Q10" i="13"/>
  <c r="M10" i="13"/>
  <c r="T10" i="13"/>
  <c r="P10" i="13"/>
  <c r="L10" i="13"/>
  <c r="R10" i="13"/>
  <c r="M11" i="13"/>
  <c r="U11" i="13"/>
  <c r="K14" i="13"/>
  <c r="S14" i="13"/>
  <c r="R23" i="13"/>
  <c r="U26" i="13"/>
  <c r="Q26" i="13"/>
  <c r="M26" i="13"/>
  <c r="T26" i="13"/>
  <c r="P26" i="13"/>
  <c r="L26" i="13"/>
  <c r="R26" i="13"/>
  <c r="M27" i="13"/>
  <c r="U27" i="13"/>
  <c r="T35" i="13"/>
  <c r="P35" i="13"/>
  <c r="L35" i="13"/>
  <c r="R35" i="13"/>
  <c r="M35" i="13"/>
  <c r="V35" i="13"/>
  <c r="Q35" i="13"/>
  <c r="K35" i="13"/>
  <c r="U35" i="13"/>
  <c r="T51" i="13"/>
  <c r="P51" i="13"/>
  <c r="L51" i="13"/>
  <c r="R51" i="13"/>
  <c r="M51" i="13"/>
  <c r="V51" i="13"/>
  <c r="Q51" i="13"/>
  <c r="K51" i="13"/>
  <c r="U51" i="13"/>
  <c r="U67" i="13"/>
  <c r="N71" i="13"/>
  <c r="N10" i="13"/>
  <c r="V10" i="13"/>
  <c r="Q11" i="13"/>
  <c r="O14" i="13"/>
  <c r="T15" i="13"/>
  <c r="P15" i="13"/>
  <c r="L15" i="13"/>
  <c r="S15" i="13"/>
  <c r="O15" i="13"/>
  <c r="K15" i="13"/>
  <c r="R15" i="13"/>
  <c r="U18" i="13"/>
  <c r="Q18" i="13"/>
  <c r="M18" i="13"/>
  <c r="T18" i="13"/>
  <c r="P18" i="13"/>
  <c r="L18" i="13"/>
  <c r="R18" i="13"/>
  <c r="N23" i="13"/>
  <c r="V23" i="13"/>
  <c r="N26" i="13"/>
  <c r="V26" i="13"/>
  <c r="Q27" i="13"/>
  <c r="O30" i="13"/>
  <c r="T31" i="13"/>
  <c r="P31" i="13"/>
  <c r="L31" i="13"/>
  <c r="S31" i="13"/>
  <c r="O31" i="13"/>
  <c r="K31" i="13"/>
  <c r="R31" i="13"/>
  <c r="O35" i="13"/>
  <c r="S39" i="13"/>
  <c r="T43" i="13"/>
  <c r="P43" i="13"/>
  <c r="L43" i="13"/>
  <c r="R43" i="13"/>
  <c r="M43" i="13"/>
  <c r="V43" i="13"/>
  <c r="Q43" i="13"/>
  <c r="K43" i="13"/>
  <c r="U43" i="13"/>
  <c r="O51" i="13"/>
  <c r="S55" i="13"/>
  <c r="T59" i="13"/>
  <c r="P59" i="13"/>
  <c r="L59" i="13"/>
  <c r="R59" i="13"/>
  <c r="M59" i="13"/>
  <c r="V59" i="13"/>
  <c r="Q59" i="13"/>
  <c r="K59" i="13"/>
  <c r="U59" i="13"/>
  <c r="O67" i="13"/>
  <c r="S71" i="13"/>
  <c r="T75" i="13"/>
  <c r="P75" i="13"/>
  <c r="L75" i="13"/>
  <c r="R75" i="13"/>
  <c r="M75" i="13"/>
  <c r="V75" i="13"/>
  <c r="Q75" i="13"/>
  <c r="K75" i="13"/>
  <c r="U75" i="13"/>
  <c r="Q79" i="13"/>
  <c r="R80" i="13"/>
  <c r="V83" i="13"/>
  <c r="T87" i="13"/>
  <c r="P87" i="13"/>
  <c r="L87" i="13"/>
  <c r="S87" i="13"/>
  <c r="N87" i="13"/>
  <c r="U87" i="13"/>
  <c r="M87" i="13"/>
  <c r="R87" i="13"/>
  <c r="K87" i="13"/>
  <c r="S88" i="13"/>
  <c r="O88" i="13"/>
  <c r="K88" i="13"/>
  <c r="V88" i="13"/>
  <c r="Q88" i="13"/>
  <c r="L88" i="13"/>
  <c r="U88" i="13"/>
  <c r="N88" i="13"/>
  <c r="T88" i="13"/>
  <c r="M88" i="13"/>
  <c r="Q95" i="13"/>
  <c r="R96" i="13"/>
  <c r="V99" i="13"/>
  <c r="T103" i="13"/>
  <c r="P103" i="13"/>
  <c r="L103" i="13"/>
  <c r="S103" i="13"/>
  <c r="N103" i="13"/>
  <c r="U103" i="13"/>
  <c r="M103" i="13"/>
  <c r="R103" i="13"/>
  <c r="K103" i="13"/>
  <c r="S104" i="13"/>
  <c r="O104" i="13"/>
  <c r="K104" i="13"/>
  <c r="V104" i="13"/>
  <c r="Q104" i="13"/>
  <c r="L104" i="13"/>
  <c r="U104" i="13"/>
  <c r="N104" i="13"/>
  <c r="T104" i="13"/>
  <c r="M104" i="13"/>
  <c r="Q111" i="13"/>
  <c r="T155" i="13"/>
  <c r="P155" i="13"/>
  <c r="L155" i="13"/>
  <c r="R155" i="13"/>
  <c r="M155" i="13"/>
  <c r="V155" i="13"/>
  <c r="O155" i="13"/>
  <c r="U155" i="13"/>
  <c r="N155" i="13"/>
  <c r="T211" i="13"/>
  <c r="P211" i="13"/>
  <c r="L211" i="13"/>
  <c r="S211" i="13"/>
  <c r="N211" i="13"/>
  <c r="R211" i="13"/>
  <c r="M211" i="13"/>
  <c r="O211" i="13"/>
  <c r="V211" i="13"/>
  <c r="K211" i="13"/>
  <c r="U211" i="13"/>
  <c r="Q211" i="13"/>
  <c r="N12" i="13"/>
  <c r="R12" i="13"/>
  <c r="M13" i="13"/>
  <c r="Q13" i="13"/>
  <c r="U13" i="13"/>
  <c r="N16" i="13"/>
  <c r="R16" i="13"/>
  <c r="M17" i="13"/>
  <c r="Q17" i="13"/>
  <c r="U17" i="13"/>
  <c r="N20" i="13"/>
  <c r="R20" i="13"/>
  <c r="M21" i="13"/>
  <c r="Q21" i="13"/>
  <c r="U21" i="13"/>
  <c r="N24" i="13"/>
  <c r="R24" i="13"/>
  <c r="M25" i="13"/>
  <c r="Q25" i="13"/>
  <c r="U25" i="13"/>
  <c r="N28" i="13"/>
  <c r="R28" i="13"/>
  <c r="M29" i="13"/>
  <c r="Q29" i="13"/>
  <c r="U29" i="13"/>
  <c r="N32" i="13"/>
  <c r="R32" i="13"/>
  <c r="M33" i="13"/>
  <c r="Q33" i="13"/>
  <c r="U33" i="13"/>
  <c r="N34" i="13"/>
  <c r="N36" i="13"/>
  <c r="N38" i="13"/>
  <c r="N40" i="13"/>
  <c r="N42" i="13"/>
  <c r="N44" i="13"/>
  <c r="N46" i="13"/>
  <c r="N48" i="13"/>
  <c r="N50" i="13"/>
  <c r="N52" i="13"/>
  <c r="N54" i="13"/>
  <c r="N56" i="13"/>
  <c r="N58" i="13"/>
  <c r="N60" i="13"/>
  <c r="N62" i="13"/>
  <c r="N64" i="13"/>
  <c r="N66" i="13"/>
  <c r="N68" i="13"/>
  <c r="N70" i="13"/>
  <c r="N72" i="13"/>
  <c r="N74" i="13"/>
  <c r="N76" i="13"/>
  <c r="U78" i="13"/>
  <c r="Q78" i="13"/>
  <c r="M78" i="13"/>
  <c r="V78" i="13"/>
  <c r="P78" i="13"/>
  <c r="K78" i="13"/>
  <c r="R78" i="13"/>
  <c r="U82" i="13"/>
  <c r="Q82" i="13"/>
  <c r="M82" i="13"/>
  <c r="V82" i="13"/>
  <c r="P82" i="13"/>
  <c r="K82" i="13"/>
  <c r="R82" i="13"/>
  <c r="U86" i="13"/>
  <c r="Q86" i="13"/>
  <c r="M86" i="13"/>
  <c r="V86" i="13"/>
  <c r="P86" i="13"/>
  <c r="K86" i="13"/>
  <c r="R86" i="13"/>
  <c r="U90" i="13"/>
  <c r="Q90" i="13"/>
  <c r="M90" i="13"/>
  <c r="V90" i="13"/>
  <c r="P90" i="13"/>
  <c r="K90" i="13"/>
  <c r="R90" i="13"/>
  <c r="U94" i="13"/>
  <c r="Q94" i="13"/>
  <c r="M94" i="13"/>
  <c r="V94" i="13"/>
  <c r="P94" i="13"/>
  <c r="K94" i="13"/>
  <c r="R94" i="13"/>
  <c r="U98" i="13"/>
  <c r="Q98" i="13"/>
  <c r="M98" i="13"/>
  <c r="V98" i="13"/>
  <c r="P98" i="13"/>
  <c r="K98" i="13"/>
  <c r="R98" i="13"/>
  <c r="U102" i="13"/>
  <c r="Q102" i="13"/>
  <c r="M102" i="13"/>
  <c r="V102" i="13"/>
  <c r="P102" i="13"/>
  <c r="K102" i="13"/>
  <c r="R102" i="13"/>
  <c r="U106" i="13"/>
  <c r="Q106" i="13"/>
  <c r="M106" i="13"/>
  <c r="V106" i="13"/>
  <c r="P106" i="13"/>
  <c r="K106" i="13"/>
  <c r="R106" i="13"/>
  <c r="U110" i="13"/>
  <c r="Q110" i="13"/>
  <c r="M110" i="13"/>
  <c r="V110" i="13"/>
  <c r="P110" i="13"/>
  <c r="K110" i="13"/>
  <c r="R110" i="13"/>
  <c r="T147" i="13"/>
  <c r="P147" i="13"/>
  <c r="L147" i="13"/>
  <c r="R147" i="13"/>
  <c r="M147" i="13"/>
  <c r="V147" i="13"/>
  <c r="O147" i="13"/>
  <c r="U147" i="13"/>
  <c r="N147" i="13"/>
  <c r="K155" i="13"/>
  <c r="T167" i="13"/>
  <c r="P167" i="13"/>
  <c r="L167" i="13"/>
  <c r="S167" i="13"/>
  <c r="N167" i="13"/>
  <c r="R167" i="13"/>
  <c r="M167" i="13"/>
  <c r="Q167" i="13"/>
  <c r="O167" i="13"/>
  <c r="T175" i="13"/>
  <c r="P175" i="13"/>
  <c r="L175" i="13"/>
  <c r="S175" i="13"/>
  <c r="N175" i="13"/>
  <c r="R175" i="13"/>
  <c r="M175" i="13"/>
  <c r="Q175" i="13"/>
  <c r="O175" i="13"/>
  <c r="T193" i="13"/>
  <c r="P193" i="13"/>
  <c r="L193" i="13"/>
  <c r="R193" i="13"/>
  <c r="M193" i="13"/>
  <c r="V193" i="13"/>
  <c r="Q193" i="13"/>
  <c r="K193" i="13"/>
  <c r="S193" i="13"/>
  <c r="O193" i="13"/>
  <c r="U193" i="13"/>
  <c r="T207" i="13"/>
  <c r="P207" i="13"/>
  <c r="L207" i="13"/>
  <c r="S207" i="13"/>
  <c r="N207" i="13"/>
  <c r="R207" i="13"/>
  <c r="M207" i="13"/>
  <c r="O207" i="13"/>
  <c r="V207" i="13"/>
  <c r="K207" i="13"/>
  <c r="U207" i="13"/>
  <c r="Q207" i="13"/>
  <c r="N13" i="13"/>
  <c r="R13" i="13"/>
  <c r="N17" i="13"/>
  <c r="R17" i="13"/>
  <c r="N21" i="13"/>
  <c r="R21" i="13"/>
  <c r="N25" i="13"/>
  <c r="R25" i="13"/>
  <c r="N29" i="13"/>
  <c r="R29" i="13"/>
  <c r="N33" i="13"/>
  <c r="R33" i="13"/>
  <c r="U34" i="13"/>
  <c r="Q34" i="13"/>
  <c r="M34" i="13"/>
  <c r="O34" i="13"/>
  <c r="T34" i="13"/>
  <c r="S36" i="13"/>
  <c r="O36" i="13"/>
  <c r="K36" i="13"/>
  <c r="P36" i="13"/>
  <c r="U36" i="13"/>
  <c r="U38" i="13"/>
  <c r="Q38" i="13"/>
  <c r="M38" i="13"/>
  <c r="O38" i="13"/>
  <c r="T38" i="13"/>
  <c r="S40" i="13"/>
  <c r="O40" i="13"/>
  <c r="K40" i="13"/>
  <c r="P40" i="13"/>
  <c r="U40" i="13"/>
  <c r="U42" i="13"/>
  <c r="Q42" i="13"/>
  <c r="M42" i="13"/>
  <c r="O42" i="13"/>
  <c r="T42" i="13"/>
  <c r="S44" i="13"/>
  <c r="O44" i="13"/>
  <c r="K44" i="13"/>
  <c r="P44" i="13"/>
  <c r="U44" i="13"/>
  <c r="U46" i="13"/>
  <c r="Q46" i="13"/>
  <c r="M46" i="13"/>
  <c r="O46" i="13"/>
  <c r="T46" i="13"/>
  <c r="S48" i="13"/>
  <c r="O48" i="13"/>
  <c r="K48" i="13"/>
  <c r="P48" i="13"/>
  <c r="U48" i="13"/>
  <c r="U50" i="13"/>
  <c r="Q50" i="13"/>
  <c r="M50" i="13"/>
  <c r="O50" i="13"/>
  <c r="T50" i="13"/>
  <c r="S52" i="13"/>
  <c r="O52" i="13"/>
  <c r="K52" i="13"/>
  <c r="P52" i="13"/>
  <c r="U52" i="13"/>
  <c r="U54" i="13"/>
  <c r="Q54" i="13"/>
  <c r="M54" i="13"/>
  <c r="O54" i="13"/>
  <c r="T54" i="13"/>
  <c r="S56" i="13"/>
  <c r="O56" i="13"/>
  <c r="K56" i="13"/>
  <c r="P56" i="13"/>
  <c r="U56" i="13"/>
  <c r="U58" i="13"/>
  <c r="Q58" i="13"/>
  <c r="M58" i="13"/>
  <c r="O58" i="13"/>
  <c r="T58" i="13"/>
  <c r="S60" i="13"/>
  <c r="O60" i="13"/>
  <c r="K60" i="13"/>
  <c r="P60" i="13"/>
  <c r="U60" i="13"/>
  <c r="U62" i="13"/>
  <c r="Q62" i="13"/>
  <c r="M62" i="13"/>
  <c r="O62" i="13"/>
  <c r="T62" i="13"/>
  <c r="S64" i="13"/>
  <c r="O64" i="13"/>
  <c r="K64" i="13"/>
  <c r="P64" i="13"/>
  <c r="U64" i="13"/>
  <c r="U66" i="13"/>
  <c r="Q66" i="13"/>
  <c r="M66" i="13"/>
  <c r="O66" i="13"/>
  <c r="T66" i="13"/>
  <c r="S68" i="13"/>
  <c r="O68" i="13"/>
  <c r="K68" i="13"/>
  <c r="P68" i="13"/>
  <c r="U68" i="13"/>
  <c r="U70" i="13"/>
  <c r="Q70" i="13"/>
  <c r="M70" i="13"/>
  <c r="O70" i="13"/>
  <c r="T70" i="13"/>
  <c r="S72" i="13"/>
  <c r="O72" i="13"/>
  <c r="K72" i="13"/>
  <c r="P72" i="13"/>
  <c r="U72" i="13"/>
  <c r="U74" i="13"/>
  <c r="Q74" i="13"/>
  <c r="M74" i="13"/>
  <c r="O74" i="13"/>
  <c r="T74" i="13"/>
  <c r="S76" i="13"/>
  <c r="O76" i="13"/>
  <c r="K76" i="13"/>
  <c r="V76" i="13"/>
  <c r="P76" i="13"/>
  <c r="U76" i="13"/>
  <c r="T133" i="13"/>
  <c r="P133" i="13"/>
  <c r="L133" i="13"/>
  <c r="S133" i="13"/>
  <c r="N133" i="13"/>
  <c r="R133" i="13"/>
  <c r="M133" i="13"/>
  <c r="U133" i="13"/>
  <c r="V137" i="13"/>
  <c r="R137" i="13"/>
  <c r="N137" i="13"/>
  <c r="Q137" i="13"/>
  <c r="L137" i="13"/>
  <c r="U137" i="13"/>
  <c r="O137" i="13"/>
  <c r="T137" i="13"/>
  <c r="M137" i="13"/>
  <c r="T139" i="13"/>
  <c r="P139" i="13"/>
  <c r="L139" i="13"/>
  <c r="R139" i="13"/>
  <c r="M139" i="13"/>
  <c r="V139" i="13"/>
  <c r="O139" i="13"/>
  <c r="U139" i="13"/>
  <c r="N139" i="13"/>
  <c r="K147" i="13"/>
  <c r="Q155" i="13"/>
  <c r="K167" i="13"/>
  <c r="K175" i="13"/>
  <c r="N193" i="13"/>
  <c r="S130" i="13"/>
  <c r="O130" i="13"/>
  <c r="K130" i="13"/>
  <c r="P130" i="13"/>
  <c r="U130" i="13"/>
  <c r="U132" i="13"/>
  <c r="Q132" i="13"/>
  <c r="M132" i="13"/>
  <c r="O132" i="13"/>
  <c r="T132" i="13"/>
  <c r="S134" i="13"/>
  <c r="O134" i="13"/>
  <c r="K134" i="13"/>
  <c r="P134" i="13"/>
  <c r="U134" i="13"/>
  <c r="U136" i="13"/>
  <c r="Q136" i="13"/>
  <c r="M136" i="13"/>
  <c r="O136" i="13"/>
  <c r="T136" i="13"/>
  <c r="T143" i="13"/>
  <c r="P143" i="13"/>
  <c r="L143" i="13"/>
  <c r="R143" i="13"/>
  <c r="M143" i="13"/>
  <c r="Q143" i="13"/>
  <c r="T151" i="13"/>
  <c r="P151" i="13"/>
  <c r="L151" i="13"/>
  <c r="R151" i="13"/>
  <c r="M151" i="13"/>
  <c r="Q151" i="13"/>
  <c r="T159" i="13"/>
  <c r="P159" i="13"/>
  <c r="L159" i="13"/>
  <c r="R159" i="13"/>
  <c r="M159" i="13"/>
  <c r="Q159" i="13"/>
  <c r="T189" i="13"/>
  <c r="P189" i="13"/>
  <c r="L189" i="13"/>
  <c r="R189" i="13"/>
  <c r="M189" i="13"/>
  <c r="V189" i="13"/>
  <c r="Q189" i="13"/>
  <c r="K189" i="13"/>
  <c r="O189" i="13"/>
  <c r="N189" i="13"/>
  <c r="N37" i="13"/>
  <c r="R37" i="13"/>
  <c r="N41" i="13"/>
  <c r="R41" i="13"/>
  <c r="N45" i="13"/>
  <c r="R45" i="13"/>
  <c r="N49" i="13"/>
  <c r="R49" i="13"/>
  <c r="N53" i="13"/>
  <c r="R53" i="13"/>
  <c r="N57" i="13"/>
  <c r="R57" i="13"/>
  <c r="N61" i="13"/>
  <c r="R61" i="13"/>
  <c r="N65" i="13"/>
  <c r="R65" i="13"/>
  <c r="N69" i="13"/>
  <c r="R69" i="13"/>
  <c r="N73" i="13"/>
  <c r="R73" i="13"/>
  <c r="N77" i="13"/>
  <c r="R77" i="13"/>
  <c r="N81" i="13"/>
  <c r="R81" i="13"/>
  <c r="N85" i="13"/>
  <c r="R85" i="13"/>
  <c r="N89" i="13"/>
  <c r="R89" i="13"/>
  <c r="N93" i="13"/>
  <c r="R93" i="13"/>
  <c r="N97" i="13"/>
  <c r="R97" i="13"/>
  <c r="N101" i="13"/>
  <c r="R101" i="13"/>
  <c r="N105" i="13"/>
  <c r="R105" i="13"/>
  <c r="N109" i="13"/>
  <c r="R109" i="13"/>
  <c r="N131" i="13"/>
  <c r="R131" i="13"/>
  <c r="N135" i="13"/>
  <c r="R135" i="13"/>
  <c r="U138" i="13"/>
  <c r="Q138" i="13"/>
  <c r="M138" i="13"/>
  <c r="O138" i="13"/>
  <c r="T138" i="13"/>
  <c r="S140" i="13"/>
  <c r="O140" i="13"/>
  <c r="K140" i="13"/>
  <c r="P140" i="13"/>
  <c r="U140" i="13"/>
  <c r="U142" i="13"/>
  <c r="Q142" i="13"/>
  <c r="M142" i="13"/>
  <c r="O142" i="13"/>
  <c r="T142" i="13"/>
  <c r="S144" i="13"/>
  <c r="O144" i="13"/>
  <c r="K144" i="13"/>
  <c r="P144" i="13"/>
  <c r="U144" i="13"/>
  <c r="U146" i="13"/>
  <c r="Q146" i="13"/>
  <c r="M146" i="13"/>
  <c r="O146" i="13"/>
  <c r="T146" i="13"/>
  <c r="S148" i="13"/>
  <c r="O148" i="13"/>
  <c r="K148" i="13"/>
  <c r="P148" i="13"/>
  <c r="U148" i="13"/>
  <c r="U150" i="13"/>
  <c r="Q150" i="13"/>
  <c r="M150" i="13"/>
  <c r="O150" i="13"/>
  <c r="T150" i="13"/>
  <c r="S152" i="13"/>
  <c r="O152" i="13"/>
  <c r="K152" i="13"/>
  <c r="P152" i="13"/>
  <c r="U152" i="13"/>
  <c r="U154" i="13"/>
  <c r="Q154" i="13"/>
  <c r="M154" i="13"/>
  <c r="O154" i="13"/>
  <c r="T154" i="13"/>
  <c r="S156" i="13"/>
  <c r="O156" i="13"/>
  <c r="K156" i="13"/>
  <c r="P156" i="13"/>
  <c r="U156" i="13"/>
  <c r="U158" i="13"/>
  <c r="Q158" i="13"/>
  <c r="M158" i="13"/>
  <c r="O158" i="13"/>
  <c r="T158" i="13"/>
  <c r="S160" i="13"/>
  <c r="O160" i="13"/>
  <c r="K160" i="13"/>
  <c r="P160" i="13"/>
  <c r="U160" i="13"/>
  <c r="U162" i="13"/>
  <c r="Q162" i="13"/>
  <c r="M162" i="13"/>
  <c r="O162" i="13"/>
  <c r="T162" i="13"/>
  <c r="S164" i="13"/>
  <c r="O164" i="13"/>
  <c r="K164" i="13"/>
  <c r="P164" i="13"/>
  <c r="U164" i="13"/>
  <c r="U166" i="13"/>
  <c r="Q166" i="13"/>
  <c r="M166" i="13"/>
  <c r="O166" i="13"/>
  <c r="T166" i="13"/>
  <c r="S168" i="13"/>
  <c r="O168" i="13"/>
  <c r="K168" i="13"/>
  <c r="P168" i="13"/>
  <c r="U168" i="13"/>
  <c r="U170" i="13"/>
  <c r="Q170" i="13"/>
  <c r="M170" i="13"/>
  <c r="O170" i="13"/>
  <c r="T170" i="13"/>
  <c r="S172" i="13"/>
  <c r="O172" i="13"/>
  <c r="K172" i="13"/>
  <c r="P172" i="13"/>
  <c r="U172" i="13"/>
  <c r="U174" i="13"/>
  <c r="Q174" i="13"/>
  <c r="M174" i="13"/>
  <c r="O174" i="13"/>
  <c r="T174" i="13"/>
  <c r="S176" i="13"/>
  <c r="O176" i="13"/>
  <c r="K176" i="13"/>
  <c r="P176" i="13"/>
  <c r="U176" i="13"/>
  <c r="U178" i="13"/>
  <c r="Q178" i="13"/>
  <c r="M178" i="13"/>
  <c r="O178" i="13"/>
  <c r="T178" i="13"/>
  <c r="U180" i="13"/>
  <c r="S180" i="13"/>
  <c r="O180" i="13"/>
  <c r="K180" i="13"/>
  <c r="P180" i="13"/>
  <c r="V180" i="13"/>
  <c r="S182" i="13"/>
  <c r="O182" i="13"/>
  <c r="K182" i="13"/>
  <c r="T182" i="13"/>
  <c r="N182" i="13"/>
  <c r="Q182" i="13"/>
  <c r="T185" i="13"/>
  <c r="P185" i="13"/>
  <c r="L185" i="13"/>
  <c r="R185" i="13"/>
  <c r="M185" i="13"/>
  <c r="V185" i="13"/>
  <c r="Q185" i="13"/>
  <c r="K185" i="13"/>
  <c r="U185" i="13"/>
  <c r="T215" i="13"/>
  <c r="P215" i="13"/>
  <c r="L215" i="13"/>
  <c r="S215" i="13"/>
  <c r="N215" i="13"/>
  <c r="R215" i="13"/>
  <c r="M215" i="13"/>
  <c r="O215" i="13"/>
  <c r="V215" i="13"/>
  <c r="K215" i="13"/>
  <c r="U219" i="13"/>
  <c r="Q219" i="13"/>
  <c r="M219" i="13"/>
  <c r="T219" i="13"/>
  <c r="P219" i="13"/>
  <c r="L219" i="13"/>
  <c r="V219" i="13"/>
  <c r="N219" i="13"/>
  <c r="S219" i="13"/>
  <c r="K219" i="13"/>
  <c r="R219" i="13"/>
  <c r="T181" i="13"/>
  <c r="P181" i="13"/>
  <c r="L181" i="13"/>
  <c r="V181" i="13"/>
  <c r="Q181" i="13"/>
  <c r="K181" i="13"/>
  <c r="R181" i="13"/>
  <c r="T199" i="13"/>
  <c r="P199" i="13"/>
  <c r="L199" i="13"/>
  <c r="R199" i="13"/>
  <c r="M199" i="13"/>
  <c r="U199" i="13"/>
  <c r="N199" i="13"/>
  <c r="S199" i="13"/>
  <c r="K199" i="13"/>
  <c r="Q215" i="13"/>
  <c r="O219" i="13"/>
  <c r="N141" i="13"/>
  <c r="R141" i="13"/>
  <c r="N145" i="13"/>
  <c r="R145" i="13"/>
  <c r="N149" i="13"/>
  <c r="R149" i="13"/>
  <c r="N153" i="13"/>
  <c r="R153" i="13"/>
  <c r="N157" i="13"/>
  <c r="R157" i="13"/>
  <c r="N161" i="13"/>
  <c r="R161" i="13"/>
  <c r="N165" i="13"/>
  <c r="R165" i="13"/>
  <c r="N169" i="13"/>
  <c r="R169" i="13"/>
  <c r="N173" i="13"/>
  <c r="R173" i="13"/>
  <c r="N177" i="13"/>
  <c r="R177" i="13"/>
  <c r="N184" i="13"/>
  <c r="N186" i="13"/>
  <c r="N188" i="13"/>
  <c r="N190" i="13"/>
  <c r="N192" i="13"/>
  <c r="N194" i="13"/>
  <c r="O203" i="13"/>
  <c r="U184" i="13"/>
  <c r="Q184" i="13"/>
  <c r="M184" i="13"/>
  <c r="O184" i="13"/>
  <c r="T184" i="13"/>
  <c r="S186" i="13"/>
  <c r="O186" i="13"/>
  <c r="K186" i="13"/>
  <c r="P186" i="13"/>
  <c r="U186" i="13"/>
  <c r="U188" i="13"/>
  <c r="Q188" i="13"/>
  <c r="M188" i="13"/>
  <c r="O188" i="13"/>
  <c r="T188" i="13"/>
  <c r="S190" i="13"/>
  <c r="O190" i="13"/>
  <c r="K190" i="13"/>
  <c r="P190" i="13"/>
  <c r="U190" i="13"/>
  <c r="U192" i="13"/>
  <c r="Q192" i="13"/>
  <c r="M192" i="13"/>
  <c r="O192" i="13"/>
  <c r="T192" i="13"/>
  <c r="S194" i="13"/>
  <c r="O194" i="13"/>
  <c r="K194" i="13"/>
  <c r="P194" i="13"/>
  <c r="U194" i="13"/>
  <c r="T203" i="13"/>
  <c r="P203" i="13"/>
  <c r="L203" i="13"/>
  <c r="R203" i="13"/>
  <c r="M203" i="13"/>
  <c r="Q203" i="13"/>
  <c r="T220" i="13"/>
  <c r="P220" i="13"/>
  <c r="L220" i="13"/>
  <c r="S220" i="13"/>
  <c r="O220" i="13"/>
  <c r="K220" i="13"/>
  <c r="Q220" i="13"/>
  <c r="V220" i="13"/>
  <c r="N220" i="13"/>
  <c r="N183" i="13"/>
  <c r="R183" i="13"/>
  <c r="N187" i="13"/>
  <c r="R187" i="13"/>
  <c r="N191" i="13"/>
  <c r="R191" i="13"/>
  <c r="N195" i="13"/>
  <c r="R195" i="13"/>
  <c r="S196" i="13"/>
  <c r="O196" i="13"/>
  <c r="K196" i="13"/>
  <c r="P196" i="13"/>
  <c r="U196" i="13"/>
  <c r="U198" i="13"/>
  <c r="Q198" i="13"/>
  <c r="M198" i="13"/>
  <c r="O198" i="13"/>
  <c r="T198" i="13"/>
  <c r="S200" i="13"/>
  <c r="O200" i="13"/>
  <c r="K200" i="13"/>
  <c r="P200" i="13"/>
  <c r="U200" i="13"/>
  <c r="U202" i="13"/>
  <c r="Q202" i="13"/>
  <c r="M202" i="13"/>
  <c r="O202" i="13"/>
  <c r="T202" i="13"/>
  <c r="S204" i="13"/>
  <c r="O204" i="13"/>
  <c r="K204" i="13"/>
  <c r="P204" i="13"/>
  <c r="U204" i="13"/>
  <c r="U206" i="13"/>
  <c r="Q206" i="13"/>
  <c r="M206" i="13"/>
  <c r="O206" i="13"/>
  <c r="T206" i="13"/>
  <c r="S208" i="13"/>
  <c r="O208" i="13"/>
  <c r="K208" i="13"/>
  <c r="P208" i="13"/>
  <c r="U208" i="13"/>
  <c r="U210" i="13"/>
  <c r="Q210" i="13"/>
  <c r="M210" i="13"/>
  <c r="O210" i="13"/>
  <c r="T210" i="13"/>
  <c r="S212" i="13"/>
  <c r="O212" i="13"/>
  <c r="K212" i="13"/>
  <c r="P212" i="13"/>
  <c r="U212" i="13"/>
  <c r="U214" i="13"/>
  <c r="Q214" i="13"/>
  <c r="M214" i="13"/>
  <c r="O214" i="13"/>
  <c r="T214" i="13"/>
  <c r="S216" i="13"/>
  <c r="O216" i="13"/>
  <c r="K216" i="13"/>
  <c r="P216" i="13"/>
  <c r="U216" i="13"/>
  <c r="N197" i="13"/>
  <c r="R197" i="13"/>
  <c r="N201" i="13"/>
  <c r="R201" i="13"/>
  <c r="N205" i="13"/>
  <c r="R205" i="13"/>
  <c r="N209" i="13"/>
  <c r="R209" i="13"/>
  <c r="N213" i="13"/>
  <c r="R213" i="13"/>
  <c r="N217" i="13"/>
  <c r="R217" i="13"/>
  <c r="M218" i="13"/>
  <c r="Q218" i="13"/>
  <c r="U218" i="13"/>
  <c r="N221" i="13"/>
  <c r="R221" i="13"/>
  <c r="M222" i="13"/>
  <c r="Q222" i="13"/>
  <c r="U222" i="13"/>
  <c r="L223" i="13"/>
  <c r="P223" i="13"/>
  <c r="T223" i="13"/>
  <c r="N218" i="13"/>
  <c r="R218" i="13"/>
  <c r="N222" i="13"/>
  <c r="R222" i="13"/>
  <c r="M223" i="13"/>
  <c r="Q223" i="13"/>
  <c r="U223" i="13"/>
  <c r="N223" i="13"/>
  <c r="R223" i="13"/>
  <c r="D29" i="1"/>
  <c r="E12" i="5" l="1"/>
  <c r="E13" i="5"/>
  <c r="E14" i="5"/>
  <c r="E15" i="5"/>
  <c r="E16" i="5"/>
  <c r="E17" i="5"/>
  <c r="E18" i="5"/>
  <c r="E19" i="5"/>
  <c r="E11" i="5"/>
  <c r="B20" i="5"/>
  <c r="C8" i="3" l="1"/>
  <c r="C20" i="5" l="1"/>
  <c r="E20" i="5"/>
</calcChain>
</file>

<file path=xl/sharedStrings.xml><?xml version="1.0" encoding="utf-8"?>
<sst xmlns="http://schemas.openxmlformats.org/spreadsheetml/2006/main" count="5430" uniqueCount="663">
  <si>
    <t>11б.4)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ценообразования;</t>
  </si>
  <si>
    <t>11б.6) о затратах на оплату потерь, в том числе:</t>
  </si>
  <si>
    <t>11б.7) о затратах сетевой организации на покупку потерь в собственных сетях;</t>
  </si>
  <si>
    <t>11б.13) о техническом состоянии сетей, в том числе:</t>
  </si>
  <si>
    <t>Баланс электрической энергии по сетям ВН, СН I, СН II и НН        ПАО "Сатурн"</t>
  </si>
  <si>
    <t>Всего</t>
  </si>
  <si>
    <t>ВН</t>
  </si>
  <si>
    <t>СН I</t>
  </si>
  <si>
    <t>СН II</t>
  </si>
  <si>
    <t>НН</t>
  </si>
  <si>
    <t>1.1.</t>
  </si>
  <si>
    <t>1.2.</t>
  </si>
  <si>
    <t>1.3.</t>
  </si>
  <si>
    <t>1.4.</t>
  </si>
  <si>
    <t>4.1.</t>
  </si>
  <si>
    <t>4.2.</t>
  </si>
  <si>
    <t>4.3.</t>
  </si>
  <si>
    <t>Мощность на производственные и хозяйственные нужды</t>
  </si>
  <si>
    <t>Баланс мощности электрической энергии по сетям ВН, СН I, СН II и НН        ПАО "Сатурн"</t>
  </si>
  <si>
    <t>МВт</t>
  </si>
  <si>
    <t>№</t>
  </si>
  <si>
    <t>Группа потребителей</t>
  </si>
  <si>
    <t xml:space="preserve">Объем полезного отпуска электроэнергии, млн. кВт.ч </t>
  </si>
  <si>
    <t xml:space="preserve">НН </t>
  </si>
  <si>
    <t>Прочие потребители</t>
  </si>
  <si>
    <t>Объем полезного отпуска электроэнергии, млн. кВт.ч по договору №18.55.1675.08</t>
  </si>
  <si>
    <t>Потери в собственных сетях по договору электроснабэения ПАО "Сатурн" с ГП - отсутствуют.</t>
  </si>
  <si>
    <t>месяц</t>
  </si>
  <si>
    <t>потери по с/фактуре,  кВт.ч.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</si>
  <si>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</si>
  <si>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</si>
  <si>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</si>
  <si>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</si>
  <si>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</si>
  <si>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</si>
  <si>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</si>
  <si>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</si>
  <si>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</si>
  <si>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</si>
  <si>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</si>
  <si>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</si>
  <si>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с НДС, руб.</t>
  </si>
  <si>
    <t>Сумма,руб. (без НДС)</t>
  </si>
  <si>
    <t>Приказ Министерства энергетики РФ от 27.02.2015г. №100</t>
  </si>
  <si>
    <t>Нормативные потери составляют 2,02%.</t>
  </si>
  <si>
    <t xml:space="preserve"> Зона деятельности ПАО "Сатурн" как сетевая организация - Городской округ, г. Омск</t>
  </si>
  <si>
    <t>№п/п</t>
  </si>
  <si>
    <t>Наименование мероприятия</t>
  </si>
  <si>
    <t>Наименование целевого показателя</t>
  </si>
  <si>
    <t>Единицы измерения</t>
  </si>
  <si>
    <t>Срок проведения</t>
  </si>
  <si>
    <t>Снижение технологического расхода электрической энергии</t>
  </si>
  <si>
    <t>Инструктаж с работниками предприятия по соблюдению светового  режима.</t>
  </si>
  <si>
    <t>постоянно</t>
  </si>
  <si>
    <t>Модернизация оборудования, используемого для передачи электрической энергии</t>
  </si>
  <si>
    <t>4,38тыс.кВт.ч.</t>
  </si>
  <si>
    <t>3,066тыс.кВт.ч.</t>
  </si>
  <si>
    <t>1,314тыс.кВт.ч.</t>
  </si>
  <si>
    <t>Мероприятия по сокращению потерь электрической энергии</t>
  </si>
  <si>
    <t>Снижение расхода эл.энергии на технологические нужды (потери)</t>
  </si>
  <si>
    <t>15,217т. кВт.ч.</t>
  </si>
  <si>
    <t>Оптимизация работы понижающей подстанции КТП-1</t>
  </si>
  <si>
    <t>Перераспределение мощности с выводом из работы силового трансформатора ТМ 630/10/04</t>
  </si>
  <si>
    <t>4,45тыс.кВт.ч.</t>
  </si>
  <si>
    <t>с мая по август</t>
  </si>
  <si>
    <t>ежегодно</t>
  </si>
  <si>
    <t>Оптимизация работы понижающей подстанции КТП-2</t>
  </si>
  <si>
    <t>Перераспределение мощности с выводом из работы силового трансформатора ТМ 560/10/04</t>
  </si>
  <si>
    <t>0,77тыс. кВт.ч.</t>
  </si>
  <si>
    <t>с 1 по 14 января</t>
  </si>
  <si>
    <t>Перераспределение мощности с выводом из работы силового трансформатора ТМЗ 1000/10/04</t>
  </si>
  <si>
    <t>Оптимизация работы понижающей подстанции КТП-7</t>
  </si>
  <si>
    <t>3,29тыс. кВт.ч.</t>
  </si>
  <si>
    <t>Оптимизация работы понижающей подстанции КТП-8</t>
  </si>
  <si>
    <t>3,748 тыс. кВт.ч.</t>
  </si>
  <si>
    <t>Контроль за соблюдением светового  режима. Оптимизация режима работы источников освещения, электрооборудования.</t>
  </si>
  <si>
    <t>1,0 тыс. кВт.ч.</t>
  </si>
  <si>
    <t>Контроль за расходованием электроэнергии в подразделениях предприятия.</t>
  </si>
  <si>
    <t>0,3 тыс. кВт.ч.</t>
  </si>
  <si>
    <t xml:space="preserve">                 </t>
  </si>
  <si>
    <t>Повышение надежностиэлектроснабжения и снижение потерь</t>
  </si>
  <si>
    <t>источник финансирования</t>
  </si>
  <si>
    <t>собственные  средства</t>
  </si>
  <si>
    <t>Замена ламп освещения на энергосберегающие.</t>
  </si>
  <si>
    <t>0,2тыс.кВт.ч.</t>
  </si>
  <si>
    <t>Обосновывающие данные для расчёта·</t>
  </si>
  <si>
    <t>Продолжительность прекращения, час</t>
  </si>
  <si>
    <t>Приобретение и установка вводных трансформаторов тока 110 кВ на 1Т и 2Т на ГПП-18</t>
  </si>
  <si>
    <t>Техническое состояние сетей</t>
  </si>
  <si>
    <t xml:space="preserve"> удовлетворительное</t>
  </si>
  <si>
    <t xml:space="preserve">Форма 1.1 –Журнал учёта текущей информации о прекращении </t>
  </si>
  <si>
    <t>Количество точек присоединения потребителей услуг к электрической сети электросетевой  организации, шт.</t>
  </si>
  <si>
    <t>Январь</t>
  </si>
  <si>
    <t>-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</si>
  <si>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</si>
  <si>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</si>
  <si>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</si>
  <si>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</si>
  <si>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</si>
  <si>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</si>
  <si>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</si>
  <si>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</si>
  <si>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</si>
  <si>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</si>
  <si>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</si>
  <si>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</si>
  <si>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Аварийных отключений по вине ПАО "Сатурн" за  Iкв. 2019г.  не было</t>
  </si>
  <si>
    <t>Аварийных отключений по вине ПАО "Сатурн" за  IIкв. 2019г.  не было</t>
  </si>
  <si>
    <t>Аварийных отключений по вине ПАО "Сатурн" за  IIIкв. 2019г.  не было</t>
  </si>
  <si>
    <t>Аварийных отключений по вине ПАО "Сатурн" за  IVкв. 2019г.  не было</t>
  </si>
  <si>
    <t>передачи электрической энергии для потребителей услуг электросетевой организации за  2019 год</t>
  </si>
  <si>
    <t>19 г об основных потребительских характеристиках регулируемых товаров, работ и услуг субъектов
естественных монополий и их соответствии государственным и иным утвержденным стандартам
качества, включая информацию:</t>
  </si>
  <si>
    <t>о балансе электрической энергии и мощности, в том числе об отпуске электроэнергии в сеть и
отпуске электроэнергии из сети сетевой компании по уровням напряжений, используемым для
ценообразования, потребителям электрической энергии и территориальным сетевым организациям,
присоединенным к сетям сетевой организации, об объеме переданной электроэнергии по договорам об
оказании услуг по передаче электроэнергии потребителям сетевой организации в разрезе уровней
напряжений, используемых для ценообразования, а также о потерях электроэнергии в сетях сетевой
организации в абсолютном и относительном выражении по уровням напряжения, используемым для
целей ценообразования;</t>
  </si>
  <si>
    <t>об уровне нормативных потерь электроэнергии на текущий период с указанием
источника опубликования решения об установлении уровня нормативных потерь</t>
  </si>
  <si>
    <t>о затратах на оплату потерь, в том числе о затратах сетевой организации на покупку потерь в
собственных сетях, о закупке сетевыми организациями электрической энергии для компенсации потерь в
сетях и ее стоимости, а также о размере фактических потерь, оплачиваемых покупателями при
осуществлении расчетов за электрическую энергию по уровням напряжения;</t>
  </si>
  <si>
    <t>ПАО "Сатурн" не выставляет счета на оплату потерь электрической энергии.</t>
  </si>
  <si>
    <t>о перечне
мероприятий по снижению размеров потерь в сетях, а также о сроках их исполнения и источниках
финансирования,</t>
  </si>
  <si>
    <t>2019г.</t>
  </si>
  <si>
    <t>2019-2023г.г.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</si>
  <si>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основании;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</si>
  <si>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35КВ с дифференциацией по всем уровням напряжения ПАО "Сатурн"</t>
  </si>
  <si>
    <t>Сведения об объеме свободной для технологического присоединения трансформаторной мощности ПАО "Сатурн"</t>
  </si>
  <si>
    <t>№ п/п</t>
  </si>
  <si>
    <t>Наименование ПО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</si>
  <si>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</si>
  <si>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</si>
  <si>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</si>
  <si>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</si>
  <si>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>наименование</t>
  </si>
  <si>
    <t>установленная мощность, МВА</t>
  </si>
  <si>
    <t>ТП</t>
  </si>
  <si>
    <t>ТП-1</t>
  </si>
  <si>
    <t>10/0,4</t>
  </si>
  <si>
    <t>Т-1</t>
  </si>
  <si>
    <t>0.63</t>
  </si>
  <si>
    <t>0.00</t>
  </si>
  <si>
    <t>Т-2</t>
  </si>
  <si>
    <t>0.56</t>
  </si>
  <si>
    <t>Т-4</t>
  </si>
  <si>
    <t>1.00</t>
  </si>
  <si>
    <t>ТП-2</t>
  </si>
  <si>
    <t>Т-5</t>
  </si>
  <si>
    <t>Т-6</t>
  </si>
  <si>
    <t>0.80</t>
  </si>
  <si>
    <t>Т-19</t>
  </si>
  <si>
    <t>ТП-3</t>
  </si>
  <si>
    <t>Т-7</t>
  </si>
  <si>
    <t>Т-8</t>
  </si>
  <si>
    <t>ТП-6</t>
  </si>
  <si>
    <t>Т-30</t>
  </si>
  <si>
    <t>Т-11</t>
  </si>
  <si>
    <t>ТП-7</t>
  </si>
  <si>
    <t>Т-12</t>
  </si>
  <si>
    <t>Т-13</t>
  </si>
  <si>
    <t>ТП-8</t>
  </si>
  <si>
    <t>Т-14</t>
  </si>
  <si>
    <t>Т-36</t>
  </si>
  <si>
    <t>ТП-10</t>
  </si>
  <si>
    <t>Т-17</t>
  </si>
  <si>
    <t>Т-18</t>
  </si>
  <si>
    <t>ТП-11</t>
  </si>
  <si>
    <t>Т-21</t>
  </si>
  <si>
    <t>Т-25</t>
  </si>
  <si>
    <t>ТП-13</t>
  </si>
  <si>
    <t>Т-26</t>
  </si>
  <si>
    <t>1.0</t>
  </si>
  <si>
    <t>ТП-14</t>
  </si>
  <si>
    <t>Т-28</t>
  </si>
  <si>
    <t>Т-27</t>
  </si>
  <si>
    <t>ТП-15</t>
  </si>
  <si>
    <t>Т-29</t>
  </si>
  <si>
    <t>ТП-16</t>
  </si>
  <si>
    <t>Т-32</t>
  </si>
  <si>
    <t>Т-31</t>
  </si>
  <si>
    <t>ТП-17</t>
  </si>
  <si>
    <t>Т-34</t>
  </si>
  <si>
    <t>Т-35</t>
  </si>
  <si>
    <t>ТП-18</t>
  </si>
  <si>
    <t>Т-37</t>
  </si>
  <si>
    <t>Т-38</t>
  </si>
  <si>
    <t>Cвободная для технологического присоединения потребителей трансформаторная мощности на уровне напряжения 35 кВ и выше отсутствует.</t>
  </si>
  <si>
    <t>млн. кВт.ч</t>
  </si>
  <si>
    <t xml:space="preserve">п.п. </t>
  </si>
  <si>
    <t>Показатели</t>
  </si>
  <si>
    <t>Базовый период</t>
  </si>
  <si>
    <t>СН1</t>
  </si>
  <si>
    <t>СН11</t>
  </si>
  <si>
    <t>1.</t>
  </si>
  <si>
    <t>Поступление эл. 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</si>
  <si>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</si>
  <si>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</si>
  <si>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</si>
  <si>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 с оптового рынка)</t>
  </si>
  <si>
    <t>поступление эл. энергии от других организаций</t>
  </si>
  <si>
    <t>2.</t>
  </si>
  <si>
    <t>Потери электроэнергии в сети</t>
  </si>
  <si>
    <t>то же в % (п. 1.1/п.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</si>
  <si>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</si>
  <si>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</si>
  <si>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</si>
  <si>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</si>
  <si>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т.ч.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</si>
  <si>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</si>
  <si>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</si>
  <si>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</si>
  <si>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потребителям оптового рынка</t>
  </si>
  <si>
    <t>сальдо переток в другие организации</t>
  </si>
  <si>
    <t>2019 год</t>
  </si>
  <si>
    <t>Поступление мощности в сеть, ВСЕГО</t>
  </si>
  <si>
    <t>из смежной сети</t>
  </si>
  <si>
    <t>от электростанций ПЭ</t>
  </si>
  <si>
    <t>от других организаций</t>
  </si>
  <si>
    <t>Потери в сети</t>
  </si>
  <si>
    <t>то же в %</t>
  </si>
  <si>
    <t>Полезный отпуск мощности потребителям</t>
  </si>
  <si>
    <t>в т.ч. 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</si>
  <si>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</si>
  <si>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</si>
  <si>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устранению;</t>
  </si>
  <si>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</si>
  <si>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</si>
  <si>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</si>
  <si>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</si>
  <si>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</si>
  <si>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</si>
  <si>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</si>
  <si>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</si>
  <si>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м.п.ТО</t>
  </si>
  <si>
    <t>мех</t>
  </si>
  <si>
    <t>эл</t>
  </si>
  <si>
    <t>1</t>
  </si>
  <si>
    <t>96</t>
  </si>
  <si>
    <t>ЦЕХ №14</t>
  </si>
  <si>
    <t xml:space="preserve">Трансформатор силовой </t>
  </si>
  <si>
    <t>030004</t>
  </si>
  <si>
    <t>ТСМ-560-10/0,4</t>
  </si>
  <si>
    <t>144</t>
  </si>
  <si>
    <t>24</t>
  </si>
  <si>
    <t>030005</t>
  </si>
  <si>
    <t>030006</t>
  </si>
  <si>
    <t>ТСМ-560-10-0,4</t>
  </si>
  <si>
    <t>030007</t>
  </si>
  <si>
    <t>ТМ-1000-10-0,4</t>
  </si>
  <si>
    <t>030008</t>
  </si>
  <si>
    <t>030011</t>
  </si>
  <si>
    <t>ТСМ-560-10-6</t>
  </si>
  <si>
    <t>030013</t>
  </si>
  <si>
    <t>030015</t>
  </si>
  <si>
    <t>030016</t>
  </si>
  <si>
    <t>ТМ-1000-10</t>
  </si>
  <si>
    <t>030017</t>
  </si>
  <si>
    <t>ТМ-1000-10-6</t>
  </si>
  <si>
    <t>030018</t>
  </si>
  <si>
    <t>ТМ-560-10-6</t>
  </si>
  <si>
    <t>030027</t>
  </si>
  <si>
    <t>ТСМ-320-10-6</t>
  </si>
  <si>
    <t>030028</t>
  </si>
  <si>
    <t>ТМ-400-10-6</t>
  </si>
  <si>
    <t>030029</t>
  </si>
  <si>
    <t>ТРДН-2500-110/10</t>
  </si>
  <si>
    <t>030030</t>
  </si>
  <si>
    <t>ТМ-63-10</t>
  </si>
  <si>
    <t>030031</t>
  </si>
  <si>
    <t>030032</t>
  </si>
  <si>
    <t>030033</t>
  </si>
  <si>
    <t>ТАМ-1000-04</t>
  </si>
  <si>
    <t>030035</t>
  </si>
  <si>
    <t>ТСМА-560-0,04</t>
  </si>
  <si>
    <t>030036</t>
  </si>
  <si>
    <t>ТСМА-560-0,4</t>
  </si>
  <si>
    <t>030042</t>
  </si>
  <si>
    <t>ТМА-400</t>
  </si>
  <si>
    <t>030043</t>
  </si>
  <si>
    <t>ТМА-320</t>
  </si>
  <si>
    <t>030044</t>
  </si>
  <si>
    <t>030045</t>
  </si>
  <si>
    <t>030048</t>
  </si>
  <si>
    <t>ТМ3-1000-10</t>
  </si>
  <si>
    <t>030049</t>
  </si>
  <si>
    <t>ТМ-3-1000-10</t>
  </si>
  <si>
    <t>030051</t>
  </si>
  <si>
    <t>ТМ-3-100-10</t>
  </si>
  <si>
    <t xml:space="preserve">Комплект-подставка </t>
  </si>
  <si>
    <t>030052</t>
  </si>
  <si>
    <t>ТПУ1-1000</t>
  </si>
  <si>
    <t>36</t>
  </si>
  <si>
    <t>12</t>
  </si>
  <si>
    <t>030053</t>
  </si>
  <si>
    <t xml:space="preserve">Трансформаторная подстанция </t>
  </si>
  <si>
    <t>030054</t>
  </si>
  <si>
    <t>КТП2-1000</t>
  </si>
  <si>
    <t>030055</t>
  </si>
  <si>
    <t>030056</t>
  </si>
  <si>
    <t xml:space="preserve">Комплект силовой </t>
  </si>
  <si>
    <t>030059</t>
  </si>
  <si>
    <t>ТМ-1000</t>
  </si>
  <si>
    <t>Комплект КТП</t>
  </si>
  <si>
    <t>030060</t>
  </si>
  <si>
    <t>030065</t>
  </si>
  <si>
    <t>ТМ-3</t>
  </si>
  <si>
    <t>Трансформатор силовой</t>
  </si>
  <si>
    <t>030066</t>
  </si>
  <si>
    <t>ТМ3-1000</t>
  </si>
  <si>
    <t>030075</t>
  </si>
  <si>
    <t>030078</t>
  </si>
  <si>
    <t>030079</t>
  </si>
  <si>
    <t>ТМ-630-10</t>
  </si>
  <si>
    <t>Трансформатор силовой N998718</t>
  </si>
  <si>
    <t>030084</t>
  </si>
  <si>
    <t xml:space="preserve"> ТМ-250</t>
  </si>
  <si>
    <t>Трансформатор</t>
  </si>
  <si>
    <t>030085</t>
  </si>
  <si>
    <t>030086</t>
  </si>
  <si>
    <t>030087</t>
  </si>
  <si>
    <t>030090</t>
  </si>
  <si>
    <t>ТМ-630</t>
  </si>
  <si>
    <t>Шкаф КТП-630КВА № 2732</t>
  </si>
  <si>
    <t>030095</t>
  </si>
  <si>
    <t>КТП-630КВА</t>
  </si>
  <si>
    <t>72</t>
  </si>
  <si>
    <t>14</t>
  </si>
  <si>
    <t>Трансформтор №109294</t>
  </si>
  <si>
    <t>030096</t>
  </si>
  <si>
    <t>ТМ3*1000</t>
  </si>
  <si>
    <t>Трансформтор № 209478</t>
  </si>
  <si>
    <t>030097</t>
  </si>
  <si>
    <t>ТМ3*100</t>
  </si>
  <si>
    <t xml:space="preserve">Трансформтор </t>
  </si>
  <si>
    <t>030099</t>
  </si>
  <si>
    <t>Трансформтор</t>
  </si>
  <si>
    <t>030100</t>
  </si>
  <si>
    <t xml:space="preserve">Дугогасящая катушка </t>
  </si>
  <si>
    <t>030101</t>
  </si>
  <si>
    <t>ЗРОМ-300</t>
  </si>
  <si>
    <t>Трансформатор N45758</t>
  </si>
  <si>
    <t>030110</t>
  </si>
  <si>
    <t>ТМ630-10-0,4</t>
  </si>
  <si>
    <t>Трансформатор  N46497</t>
  </si>
  <si>
    <t>030111</t>
  </si>
  <si>
    <t>030112</t>
  </si>
  <si>
    <t>48</t>
  </si>
  <si>
    <t xml:space="preserve">Трансформатор </t>
  </si>
  <si>
    <t>030115</t>
  </si>
  <si>
    <t>ТМГ 160/10/0,4</t>
  </si>
  <si>
    <t xml:space="preserve">Трансформатор силовой масляный </t>
  </si>
  <si>
    <t>030116</t>
  </si>
  <si>
    <t>ТМГ-СЭЩ 630/10-11</t>
  </si>
  <si>
    <t>Трансформатор силовой масляный</t>
  </si>
  <si>
    <t>030117</t>
  </si>
  <si>
    <t>ТМГФ-СЭЩ 1000/10-11</t>
  </si>
  <si>
    <t xml:space="preserve">Шинные вводы </t>
  </si>
  <si>
    <t>030530</t>
  </si>
  <si>
    <t>2</t>
  </si>
  <si>
    <t>5</t>
  </si>
  <si>
    <t>030531</t>
  </si>
  <si>
    <t>030532</t>
  </si>
  <si>
    <t>030533</t>
  </si>
  <si>
    <t xml:space="preserve">Короткозамыкатель </t>
  </si>
  <si>
    <t>030548</t>
  </si>
  <si>
    <t>КЗ-110 М</t>
  </si>
  <si>
    <t xml:space="preserve">Отделитель </t>
  </si>
  <si>
    <t>030549</t>
  </si>
  <si>
    <t>ОДЗ-2-10</t>
  </si>
  <si>
    <t>Панель</t>
  </si>
  <si>
    <t>030552</t>
  </si>
  <si>
    <t>ПТН-550-60</t>
  </si>
  <si>
    <t xml:space="preserve">Панель управления </t>
  </si>
  <si>
    <t>030553</t>
  </si>
  <si>
    <t>ЭПП-541-63</t>
  </si>
  <si>
    <t>Разрядник</t>
  </si>
  <si>
    <t>030554</t>
  </si>
  <si>
    <t>РВС-110</t>
  </si>
  <si>
    <t xml:space="preserve">Ячейки КРУ </t>
  </si>
  <si>
    <t>030555</t>
  </si>
  <si>
    <t xml:space="preserve">в здании заводоуправления </t>
  </si>
  <si>
    <t>3</t>
  </si>
  <si>
    <t>030556</t>
  </si>
  <si>
    <t>в здании заводоуправления ЭПП</t>
  </si>
  <si>
    <t>ПанельЭПП-509</t>
  </si>
  <si>
    <t>030558</t>
  </si>
  <si>
    <t>ЭПП-509</t>
  </si>
  <si>
    <t>Разъединитель РЛНД-3-2</t>
  </si>
  <si>
    <t>030559</t>
  </si>
  <si>
    <t>РЛНД-3-2</t>
  </si>
  <si>
    <t>030569</t>
  </si>
  <si>
    <t>ЭПП-502</t>
  </si>
  <si>
    <t xml:space="preserve">Заземляющий реактор </t>
  </si>
  <si>
    <t>030570</t>
  </si>
  <si>
    <t>030571</t>
  </si>
  <si>
    <t>030572</t>
  </si>
  <si>
    <t>ЩИТ</t>
  </si>
  <si>
    <t>030584</t>
  </si>
  <si>
    <t>ШПА</t>
  </si>
  <si>
    <t>030589</t>
  </si>
  <si>
    <t>ШУОМО1-112-2</t>
  </si>
  <si>
    <t>030590</t>
  </si>
  <si>
    <t>ШОУМО1-112-2</t>
  </si>
  <si>
    <t xml:space="preserve">Панель </t>
  </si>
  <si>
    <t>030595</t>
  </si>
  <si>
    <t>ЭПП-501</t>
  </si>
  <si>
    <t>030596</t>
  </si>
  <si>
    <t>ЭПП-502-6</t>
  </si>
  <si>
    <t xml:space="preserve">Батарея </t>
  </si>
  <si>
    <t>030622</t>
  </si>
  <si>
    <t xml:space="preserve">Конденсаторная установка </t>
  </si>
  <si>
    <t>030632</t>
  </si>
  <si>
    <t>АКБ-140 № 34684-430</t>
  </si>
  <si>
    <t>030633</t>
  </si>
  <si>
    <t>АКБ-220 № 35386-438</t>
  </si>
  <si>
    <t>030634</t>
  </si>
  <si>
    <t>АКБ-220 № 35386-437</t>
  </si>
  <si>
    <t>030635</t>
  </si>
  <si>
    <t>АКБ-140 № 35384-439</t>
  </si>
  <si>
    <t>030636</t>
  </si>
  <si>
    <t>АКБ-140 № 35384-440</t>
  </si>
  <si>
    <t>030637</t>
  </si>
  <si>
    <t>АКБ-140 № 35384-441</t>
  </si>
  <si>
    <t>030638</t>
  </si>
  <si>
    <t>АКБ-140 № 35384-442</t>
  </si>
  <si>
    <t xml:space="preserve">Ячейка КРУ </t>
  </si>
  <si>
    <t>030645</t>
  </si>
  <si>
    <t>№ 3450</t>
  </si>
  <si>
    <t>030646</t>
  </si>
  <si>
    <t>№ 1250</t>
  </si>
  <si>
    <t>030647</t>
  </si>
  <si>
    <t>№ 9436</t>
  </si>
  <si>
    <t>030648</t>
  </si>
  <si>
    <t>№ 124438</t>
  </si>
  <si>
    <t>030649</t>
  </si>
  <si>
    <t>№ 9527</t>
  </si>
  <si>
    <t>030650</t>
  </si>
  <si>
    <t>№ 6261</t>
  </si>
  <si>
    <t>Ячейка КРУ</t>
  </si>
  <si>
    <t>030651</t>
  </si>
  <si>
    <t>№ 6787</t>
  </si>
  <si>
    <t>030652</t>
  </si>
  <si>
    <t>№ 6927</t>
  </si>
  <si>
    <t>030653</t>
  </si>
  <si>
    <t>№ 6819</t>
  </si>
  <si>
    <t>030654</t>
  </si>
  <si>
    <t>№ 6114</t>
  </si>
  <si>
    <t>030655</t>
  </si>
  <si>
    <t>№ 6638</t>
  </si>
  <si>
    <t>030656</t>
  </si>
  <si>
    <t>№ 7319</t>
  </si>
  <si>
    <t>030657</t>
  </si>
  <si>
    <t>№ 9500</t>
  </si>
  <si>
    <t>030658</t>
  </si>
  <si>
    <t>№ 114483</t>
  </si>
  <si>
    <t>030659</t>
  </si>
  <si>
    <t>№ 9589</t>
  </si>
  <si>
    <t>030660</t>
  </si>
  <si>
    <t>№ 6865</t>
  </si>
  <si>
    <t>030661</t>
  </si>
  <si>
    <t>№ 9535</t>
  </si>
  <si>
    <t>030662</t>
  </si>
  <si>
    <t>№ 9529</t>
  </si>
  <si>
    <t>030663</t>
  </si>
  <si>
    <t>№ 9543</t>
  </si>
  <si>
    <t>030664</t>
  </si>
  <si>
    <t>№ 3686</t>
  </si>
  <si>
    <t>030665</t>
  </si>
  <si>
    <t>№ 8891</t>
  </si>
  <si>
    <t>030666</t>
  </si>
  <si>
    <t>№ 9545</t>
  </si>
  <si>
    <t>030667</t>
  </si>
  <si>
    <t>№ 3926</t>
  </si>
  <si>
    <t>030668</t>
  </si>
  <si>
    <t>№ 7902</t>
  </si>
  <si>
    <t>030669</t>
  </si>
  <si>
    <t>№ 7174</t>
  </si>
  <si>
    <t>030670</t>
  </si>
  <si>
    <t>№ 6924</t>
  </si>
  <si>
    <t>030671</t>
  </si>
  <si>
    <t>№ 9561</t>
  </si>
  <si>
    <t>030672</t>
  </si>
  <si>
    <t>№ 120797</t>
  </si>
  <si>
    <t>030673</t>
  </si>
  <si>
    <t>№ 9482</t>
  </si>
  <si>
    <t>030674</t>
  </si>
  <si>
    <t>№ 9567</t>
  </si>
  <si>
    <t>030675</t>
  </si>
  <si>
    <t>№ 9559</t>
  </si>
  <si>
    <t>030676</t>
  </si>
  <si>
    <t>№ 14006</t>
  </si>
  <si>
    <t>030677</t>
  </si>
  <si>
    <t>№ 80452</t>
  </si>
  <si>
    <t xml:space="preserve">Конденсат установка </t>
  </si>
  <si>
    <t>030678</t>
  </si>
  <si>
    <t>УК-105-450 №27</t>
  </si>
  <si>
    <t>030679</t>
  </si>
  <si>
    <t>105-450 №28</t>
  </si>
  <si>
    <t>ЩИТ ПР-24-Н-7205</t>
  </si>
  <si>
    <t>030684</t>
  </si>
  <si>
    <t>№1013</t>
  </si>
  <si>
    <t>030685</t>
  </si>
  <si>
    <t>№1079</t>
  </si>
  <si>
    <t>Панель оперативного тока ПКР</t>
  </si>
  <si>
    <t>030696</t>
  </si>
  <si>
    <t>№107702</t>
  </si>
  <si>
    <t>030697</t>
  </si>
  <si>
    <t>№107703</t>
  </si>
  <si>
    <t>030698</t>
  </si>
  <si>
    <t>№107704</t>
  </si>
  <si>
    <t>Конденсаторная установка №861360</t>
  </si>
  <si>
    <t>030709</t>
  </si>
  <si>
    <t>УКБН-0,38-200-5</t>
  </si>
  <si>
    <t>Разъединитель РДЗ-2-110/1000</t>
  </si>
  <si>
    <t>030716</t>
  </si>
  <si>
    <t>РДЗ-2-110/1000 НУХЛ 3 полюса</t>
  </si>
  <si>
    <t>Привод ПРГ-00-2Б-УХЛ1</t>
  </si>
  <si>
    <t>030717</t>
  </si>
  <si>
    <t>Трансформатор  ТПЛ</t>
  </si>
  <si>
    <t>030718</t>
  </si>
  <si>
    <t>ТПЛ-10М 0,5 S/10Р 150/5 У2</t>
  </si>
  <si>
    <t>Трансформатор ТПЛ</t>
  </si>
  <si>
    <t>030719</t>
  </si>
  <si>
    <t xml:space="preserve">Разрядник </t>
  </si>
  <si>
    <t>030720</t>
  </si>
  <si>
    <t>030721</t>
  </si>
  <si>
    <t>РВС-35</t>
  </si>
  <si>
    <t>030722</t>
  </si>
  <si>
    <t>РВС-110 М</t>
  </si>
  <si>
    <t xml:space="preserve">Разъединитель </t>
  </si>
  <si>
    <t>030723</t>
  </si>
  <si>
    <t>РГНП-2-110/1000УХЛ1</t>
  </si>
  <si>
    <t>Отделитель  3-х полюсный с приводом</t>
  </si>
  <si>
    <t>030725</t>
  </si>
  <si>
    <t xml:space="preserve">Вакуумный выключатель </t>
  </si>
  <si>
    <t>03726</t>
  </si>
  <si>
    <t>ВБМ-10-20/630</t>
  </si>
  <si>
    <t>030727</t>
  </si>
  <si>
    <t>030728</t>
  </si>
  <si>
    <t>РГНП-1Б-110/1000</t>
  </si>
  <si>
    <t>Отделитель ОДЗ-1-110/1000УХЛ1</t>
  </si>
  <si>
    <t>030729</t>
  </si>
  <si>
    <t>ПРГ-01-2УХЛ1, ПРО-1ХЛ1, пост.220В</t>
  </si>
  <si>
    <t xml:space="preserve">Выключатель вакуумный </t>
  </si>
  <si>
    <t>030730</t>
  </si>
  <si>
    <t>ВВУ-СЭЩ-ЭЗ10</t>
  </si>
  <si>
    <t>030731</t>
  </si>
  <si>
    <t>030732</t>
  </si>
  <si>
    <t>030733</t>
  </si>
  <si>
    <t>030734</t>
  </si>
  <si>
    <t>030735</t>
  </si>
  <si>
    <t>030736</t>
  </si>
  <si>
    <t>030737</t>
  </si>
  <si>
    <t xml:space="preserve">Щит управления </t>
  </si>
  <si>
    <t>040204</t>
  </si>
  <si>
    <t>040205</t>
  </si>
  <si>
    <t xml:space="preserve">Низковольтный щит </t>
  </si>
  <si>
    <t>040224</t>
  </si>
  <si>
    <t>КМПФ-560</t>
  </si>
  <si>
    <t>040225</t>
  </si>
  <si>
    <t>Вводный шкаф</t>
  </si>
  <si>
    <t>040586</t>
  </si>
  <si>
    <t>ВВН-1</t>
  </si>
  <si>
    <t xml:space="preserve">Распределительный шкаф </t>
  </si>
  <si>
    <t>040587</t>
  </si>
  <si>
    <t>КБН-400-У-1</t>
  </si>
  <si>
    <t xml:space="preserve">Автоматический выключатель </t>
  </si>
  <si>
    <t>040601</t>
  </si>
  <si>
    <t>АВМ2М20ССВ55-43</t>
  </si>
  <si>
    <t xml:space="preserve">Сварочный выпрямитель </t>
  </si>
  <si>
    <t>045148</t>
  </si>
  <si>
    <t>ВД-306</t>
  </si>
  <si>
    <t xml:space="preserve">Выпрямительное групповое  устройство </t>
  </si>
  <si>
    <t>050048</t>
  </si>
  <si>
    <t>050049</t>
  </si>
  <si>
    <t xml:space="preserve">Преобразователь </t>
  </si>
  <si>
    <t>050071</t>
  </si>
  <si>
    <t>УЗА-150-80</t>
  </si>
  <si>
    <t>050072</t>
  </si>
  <si>
    <t>050073</t>
  </si>
  <si>
    <t>050074</t>
  </si>
  <si>
    <t>050075</t>
  </si>
  <si>
    <t xml:space="preserve">Выпрямитель </t>
  </si>
  <si>
    <t>050115</t>
  </si>
  <si>
    <t>ВВС-95</t>
  </si>
  <si>
    <t xml:space="preserve">Агрегат </t>
  </si>
  <si>
    <t>050241</t>
  </si>
  <si>
    <t>УЗА-60 №111</t>
  </si>
  <si>
    <t>Выпрямитель  №586</t>
  </si>
  <si>
    <t>050274</t>
  </si>
  <si>
    <t>ВУ-66-70</t>
  </si>
  <si>
    <t xml:space="preserve">Стабилизатор </t>
  </si>
  <si>
    <t>052027</t>
  </si>
  <si>
    <t>СН-5</t>
  </si>
  <si>
    <t xml:space="preserve">Сварочное оборудование </t>
  </si>
  <si>
    <t>075135</t>
  </si>
  <si>
    <t xml:space="preserve">Сварочный аргоно-дуговой аппарат TIG+MMA/Aurora-IRONMAN TIG315AC/DCPULSE/ </t>
  </si>
  <si>
    <t>075192</t>
  </si>
  <si>
    <t xml:space="preserve">TIG315AC/DCPULSE/ </t>
  </si>
  <si>
    <t>075241</t>
  </si>
  <si>
    <t>ВД-401-УЗ</t>
  </si>
  <si>
    <t xml:space="preserve">Низковольтная конденсаторная установка </t>
  </si>
  <si>
    <t>550113</t>
  </si>
  <si>
    <t>70 КВ</t>
  </si>
  <si>
    <t>550114</t>
  </si>
  <si>
    <t>70КВ</t>
  </si>
  <si>
    <t>550115</t>
  </si>
  <si>
    <t>140 КВ</t>
  </si>
  <si>
    <t>550116</t>
  </si>
  <si>
    <t>УК-10-450</t>
  </si>
  <si>
    <t>550117</t>
  </si>
  <si>
    <t xml:space="preserve">Конденсаторная  установка </t>
  </si>
  <si>
    <t>550118</t>
  </si>
  <si>
    <t>Конденсаторная установка</t>
  </si>
  <si>
    <t>550119</t>
  </si>
  <si>
    <t>550180</t>
  </si>
  <si>
    <t>АКБ-240</t>
  </si>
  <si>
    <t>550181</t>
  </si>
  <si>
    <t>АКБ-70</t>
  </si>
  <si>
    <t>550182</t>
  </si>
  <si>
    <t>550385</t>
  </si>
  <si>
    <t>180 КВ</t>
  </si>
  <si>
    <t>Конденсаторна установка</t>
  </si>
  <si>
    <t>550386</t>
  </si>
  <si>
    <t>180КВ</t>
  </si>
  <si>
    <t xml:space="preserve">Агрегат окрасочный высокого давления </t>
  </si>
  <si>
    <t>550387</t>
  </si>
  <si>
    <t xml:space="preserve">Аппарат испытания масла </t>
  </si>
  <si>
    <t>550839</t>
  </si>
  <si>
    <t>АИД-70М</t>
  </si>
  <si>
    <t xml:space="preserve">Тепловизор </t>
  </si>
  <si>
    <t>568062</t>
  </si>
  <si>
    <t>Testo 875-1</t>
  </si>
  <si>
    <t>861782</t>
  </si>
  <si>
    <t>861783</t>
  </si>
  <si>
    <t>861784</t>
  </si>
  <si>
    <t>861785</t>
  </si>
  <si>
    <t>Ячейки КРУ-2-10</t>
  </si>
  <si>
    <t>861790</t>
  </si>
  <si>
    <t>861791</t>
  </si>
  <si>
    <t>861792</t>
  </si>
  <si>
    <t>861793</t>
  </si>
  <si>
    <t>861794</t>
  </si>
  <si>
    <t>861795</t>
  </si>
  <si>
    <t>861796</t>
  </si>
  <si>
    <t>861797</t>
  </si>
  <si>
    <t>861798</t>
  </si>
  <si>
    <t>861799</t>
  </si>
  <si>
    <t>861800</t>
  </si>
  <si>
    <t>861801</t>
  </si>
  <si>
    <t>861802</t>
  </si>
  <si>
    <t>861803</t>
  </si>
  <si>
    <t>861804</t>
  </si>
  <si>
    <t>861805</t>
  </si>
  <si>
    <t>861806</t>
  </si>
  <si>
    <t>861807</t>
  </si>
  <si>
    <t>861808</t>
  </si>
  <si>
    <t>861809</t>
  </si>
  <si>
    <t>861810</t>
  </si>
  <si>
    <t>КРУ-2</t>
  </si>
  <si>
    <t>861811</t>
  </si>
  <si>
    <t>861812</t>
  </si>
  <si>
    <t>862355</t>
  </si>
  <si>
    <t>ТО</t>
  </si>
  <si>
    <t>Т</t>
  </si>
  <si>
    <t>К</t>
  </si>
  <si>
    <t xml:space="preserve"> </t>
  </si>
  <si>
    <t>в 2019 г Оборудование выводилось в ремонт без ограничения сторонних потребителей</t>
  </si>
  <si>
    <t>ТРДН-25000-110/10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</si>
</sst>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00"/>
    <numFmt numFmtId="166" formatCode="0.0000"/>
    <numFmt numFmtId="167" formatCode="0.000000"/>
    <numFmt numFmtId="168" formatCode="0.0"/>
    <numFmt numFmtId="169" formatCode="#,##0.0000"/>
  </numFmts>
  <fonts count="4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0"/>
      <color theme="3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9"/>
      <name val="Tahoma"/>
      <family val="2"/>
      <charset val="204"/>
    </font>
    <font>
      <sz val="9"/>
      <color indexed="63"/>
      <name val="Tahoma"/>
      <family val="2"/>
      <charset val="204"/>
    </font>
    <font>
      <sz val="1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sz val="11"/>
      <color rgb="FF333333"/>
      <name val="Arial"/>
      <family val="2"/>
      <charset val="204"/>
    </font>
    <font>
      <i/>
      <sz val="11"/>
      <color rgb="FF333333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Arial Cyr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 style="medium">
        <color rgb="FFEFEFEF"/>
      </left>
      <right/>
      <top style="medium">
        <color rgb="FFEFEFEF"/>
      </top>
      <bottom style="medium">
        <color rgb="FF000000"/>
      </bottom>
      <diagonal/>
    </border>
    <border>
      <left/>
      <right/>
      <top style="medium">
        <color rgb="FFEFEFEF"/>
      </top>
      <bottom style="medium">
        <color rgb="FF000000"/>
      </bottom>
      <diagonal/>
    </border>
    <border>
      <left/>
      <right style="medium">
        <color rgb="FFEFEFEF"/>
      </right>
      <top style="medium">
        <color rgb="FFEFEFE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9" fontId="19" fillId="0" borderId="0" applyBorder="0">
      <alignment vertical="top"/>
    </xf>
    <xf numFmtId="49" fontId="30" fillId="0" borderId="0">
      <alignment horizontal="center"/>
    </xf>
    <xf numFmtId="0" fontId="29" fillId="0" borderId="0"/>
    <xf numFmtId="0" fontId="36" fillId="0" borderId="0"/>
    <xf numFmtId="49" fontId="30" fillId="0" borderId="0">
      <alignment horizontal="center"/>
    </xf>
    <xf numFmtId="49" fontId="30" fillId="0" borderId="0">
      <alignment horizontal="center"/>
    </xf>
    <xf numFmtId="49" fontId="30" fillId="0" borderId="0">
      <alignment horizontal="center"/>
    </xf>
  </cellStyleXfs>
  <cellXfs count="24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4" xfId="0" applyFill="1" applyBorder="1"/>
    <xf numFmtId="165" fontId="4" fillId="0" borderId="5" xfId="0" applyNumberFormat="1" applyFont="1" applyFill="1" applyBorder="1" applyAlignment="1">
      <alignment horizontal="left" vertical="center" wrapText="1"/>
    </xf>
    <xf numFmtId="168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/>
    <xf numFmtId="0" fontId="0" fillId="0" borderId="5" xfId="0" applyBorder="1"/>
    <xf numFmtId="0" fontId="12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2" fontId="0" fillId="0" borderId="5" xfId="0" applyNumberFormat="1" applyBorder="1"/>
    <xf numFmtId="0" fontId="7" fillId="0" borderId="5" xfId="0" applyFont="1" applyBorder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16" fillId="0" borderId="0" xfId="0" applyFont="1" applyAlignment="1">
      <alignment horizontal="left" vertical="center" indent="5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24" xfId="0" applyBorder="1"/>
    <xf numFmtId="0" fontId="16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16" fillId="0" borderId="13" xfId="0" applyFont="1" applyFill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/>
    </xf>
    <xf numFmtId="0" fontId="16" fillId="0" borderId="13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0" fontId="0" fillId="0" borderId="0" xfId="0"/>
    <xf numFmtId="0" fontId="16" fillId="0" borderId="0" xfId="0" applyFont="1"/>
    <xf numFmtId="0" fontId="0" fillId="0" borderId="5" xfId="0" applyBorder="1" applyAlignment="1">
      <alignment horizontal="center" wrapText="1"/>
    </xf>
    <xf numFmtId="0" fontId="17" fillId="0" borderId="5" xfId="1" applyBorder="1" applyAlignment="1" applyProtection="1">
      <alignment horizontal="center" wrapText="1"/>
    </xf>
    <xf numFmtId="0" fontId="16" fillId="0" borderId="5" xfId="0" applyFont="1" applyBorder="1" applyAlignment="1">
      <alignment horizontal="center" wrapText="1"/>
    </xf>
    <xf numFmtId="0" fontId="18" fillId="0" borderId="5" xfId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5" xfId="0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169" fontId="20" fillId="3" borderId="26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/>
    <xf numFmtId="0" fontId="2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28" fillId="0" borderId="5" xfId="0" applyFont="1" applyBorder="1" applyAlignment="1">
      <alignment horizontal="right" vertical="center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top" wrapText="1"/>
    </xf>
    <xf numFmtId="0" fontId="1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11" fillId="2" borderId="0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0" fontId="22" fillId="2" borderId="3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vertical="center" wrapText="1"/>
    </xf>
    <xf numFmtId="0" fontId="23" fillId="2" borderId="28" xfId="0" applyFont="1" applyFill="1" applyBorder="1" applyAlignment="1">
      <alignment vertical="center" wrapText="1"/>
    </xf>
    <xf numFmtId="0" fontId="23" fillId="2" borderId="27" xfId="0" applyFont="1" applyFill="1" applyBorder="1" applyAlignment="1">
      <alignment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1" fontId="37" fillId="0" borderId="52" xfId="5" applyNumberFormat="1" applyFont="1" applyFill="1" applyBorder="1"/>
    <xf numFmtId="1" fontId="37" fillId="0" borderId="53" xfId="5" applyNumberFormat="1" applyFont="1" applyFill="1" applyBorder="1"/>
    <xf numFmtId="0" fontId="37" fillId="0" borderId="53" xfId="5" applyFont="1" applyFill="1" applyBorder="1" applyAlignment="1">
      <alignment horizontal="center"/>
    </xf>
    <xf numFmtId="17" fontId="37" fillId="0" borderId="53" xfId="5" applyNumberFormat="1" applyFont="1" applyFill="1" applyBorder="1" applyAlignment="1">
      <alignment horizontal="center"/>
    </xf>
    <xf numFmtId="0" fontId="37" fillId="0" borderId="5" xfId="5" applyFont="1" applyFill="1" applyBorder="1" applyAlignment="1">
      <alignment horizontal="center"/>
    </xf>
    <xf numFmtId="0" fontId="38" fillId="0" borderId="50" xfId="5" applyFont="1" applyFill="1" applyBorder="1" applyAlignment="1">
      <alignment horizontal="center"/>
    </xf>
    <xf numFmtId="0" fontId="38" fillId="0" borderId="0" xfId="5" applyFont="1" applyFill="1" applyBorder="1" applyAlignment="1">
      <alignment horizontal="center"/>
    </xf>
    <xf numFmtId="0" fontId="38" fillId="0" borderId="51" xfId="5" applyFont="1" applyFill="1" applyBorder="1" applyAlignment="1">
      <alignment horizontal="center"/>
    </xf>
    <xf numFmtId="0" fontId="39" fillId="0" borderId="8" xfId="5" applyFont="1" applyFill="1" applyBorder="1" applyAlignment="1">
      <alignment horizontal="center"/>
    </xf>
    <xf numFmtId="0" fontId="40" fillId="0" borderId="55" xfId="5" applyFont="1" applyFill="1" applyBorder="1" applyAlignment="1">
      <alignment horizontal="center"/>
    </xf>
    <xf numFmtId="0" fontId="40" fillId="0" borderId="56" xfId="5" applyFont="1" applyFill="1" applyBorder="1" applyAlignment="1">
      <alignment horizontal="center"/>
    </xf>
    <xf numFmtId="1" fontId="37" fillId="0" borderId="57" xfId="5" applyNumberFormat="1" applyFont="1" applyFill="1" applyBorder="1"/>
    <xf numFmtId="1" fontId="37" fillId="0" borderId="58" xfId="5" applyNumberFormat="1" applyFont="1" applyFill="1" applyBorder="1"/>
    <xf numFmtId="0" fontId="37" fillId="0" borderId="58" xfId="5" applyFont="1" applyFill="1" applyBorder="1" applyAlignment="1">
      <alignment horizontal="center"/>
    </xf>
    <xf numFmtId="17" fontId="37" fillId="0" borderId="58" xfId="5" applyNumberFormat="1" applyFont="1" applyFill="1" applyBorder="1" applyAlignment="1">
      <alignment horizontal="center"/>
    </xf>
    <xf numFmtId="49" fontId="37" fillId="0" borderId="58" xfId="6" applyFont="1" applyFill="1" applyBorder="1" applyAlignment="1">
      <alignment horizontal="center"/>
    </xf>
    <xf numFmtId="49" fontId="37" fillId="0" borderId="59" xfId="6" applyFont="1" applyFill="1" applyBorder="1" applyAlignment="1">
      <alignment horizontal="center"/>
    </xf>
    <xf numFmtId="49" fontId="37" fillId="0" borderId="53" xfId="7" applyFont="1" applyFill="1" applyBorder="1" applyAlignment="1">
      <alignment horizontal="center"/>
    </xf>
    <xf numFmtId="49" fontId="37" fillId="0" borderId="54" xfId="7" applyFont="1" applyFill="1" applyBorder="1" applyAlignment="1">
      <alignment horizontal="center"/>
    </xf>
    <xf numFmtId="1" fontId="37" fillId="0" borderId="53" xfId="5" applyNumberFormat="1" applyFont="1" applyFill="1" applyBorder="1" applyAlignment="1">
      <alignment horizontal="left"/>
    </xf>
    <xf numFmtId="0" fontId="4" fillId="0" borderId="53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7" fillId="0" borderId="45" xfId="5" applyFont="1" applyFill="1" applyBorder="1" applyAlignment="1">
      <alignment horizontal="center"/>
    </xf>
    <xf numFmtId="49" fontId="37" fillId="0" borderId="60" xfId="7" applyFont="1" applyFill="1" applyBorder="1" applyAlignment="1">
      <alignment horizontal="center"/>
    </xf>
    <xf numFmtId="0" fontId="37" fillId="0" borderId="52" xfId="5" applyFont="1" applyFill="1" applyBorder="1" applyAlignment="1"/>
    <xf numFmtId="0" fontId="37" fillId="0" borderId="53" xfId="5" applyFont="1" applyFill="1" applyBorder="1" applyAlignment="1"/>
    <xf numFmtId="49" fontId="37" fillId="0" borderId="60" xfId="8" applyFont="1" applyFill="1" applyBorder="1" applyAlignment="1">
      <alignment horizontal="center"/>
    </xf>
    <xf numFmtId="49" fontId="37" fillId="0" borderId="53" xfId="8" applyFont="1" applyFill="1" applyBorder="1" applyAlignment="1">
      <alignment horizontal="center"/>
    </xf>
    <xf numFmtId="49" fontId="37" fillId="0" borderId="54" xfId="8" applyFont="1" applyFill="1" applyBorder="1" applyAlignment="1">
      <alignment horizontal="center"/>
    </xf>
    <xf numFmtId="0" fontId="37" fillId="0" borderId="61" xfId="5" applyFont="1" applyFill="1" applyBorder="1" applyAlignment="1">
      <alignment horizontal="center"/>
    </xf>
    <xf numFmtId="0" fontId="37" fillId="0" borderId="62" xfId="5" applyFont="1" applyFill="1" applyBorder="1" applyAlignment="1">
      <alignment horizontal="center"/>
    </xf>
    <xf numFmtId="49" fontId="37" fillId="0" borderId="63" xfId="8" applyFont="1" applyFill="1" applyBorder="1" applyAlignment="1">
      <alignment horizontal="center"/>
    </xf>
    <xf numFmtId="0" fontId="37" fillId="0" borderId="60" xfId="5" applyFont="1" applyFill="1" applyBorder="1" applyAlignment="1">
      <alignment horizontal="center"/>
    </xf>
    <xf numFmtId="49" fontId="37" fillId="0" borderId="53" xfId="3" applyFont="1" applyFill="1" applyBorder="1" applyAlignment="1">
      <alignment horizontal="center"/>
    </xf>
    <xf numFmtId="49" fontId="37" fillId="0" borderId="54" xfId="3" applyFont="1" applyFill="1" applyBorder="1" applyAlignment="1">
      <alignment horizontal="center"/>
    </xf>
    <xf numFmtId="0" fontId="37" fillId="0" borderId="7" xfId="5" applyFont="1" applyFill="1" applyBorder="1" applyAlignment="1">
      <alignment horizontal="center"/>
    </xf>
    <xf numFmtId="0" fontId="37" fillId="0" borderId="52" xfId="5" applyFont="1" applyFill="1" applyBorder="1"/>
    <xf numFmtId="0" fontId="37" fillId="0" borderId="53" xfId="5" applyFont="1" applyFill="1" applyBorder="1"/>
    <xf numFmtId="0" fontId="37" fillId="0" borderId="65" xfId="5" applyFont="1" applyFill="1" applyBorder="1" applyAlignment="1"/>
    <xf numFmtId="0" fontId="37" fillId="0" borderId="62" xfId="5" applyFont="1" applyFill="1" applyBorder="1" applyAlignment="1"/>
    <xf numFmtId="17" fontId="37" fillId="0" borderId="62" xfId="5" applyNumberFormat="1" applyFont="1" applyFill="1" applyBorder="1" applyAlignment="1">
      <alignment horizontal="center"/>
    </xf>
    <xf numFmtId="49" fontId="37" fillId="0" borderId="62" xfId="8" applyFont="1" applyFill="1" applyBorder="1" applyAlignment="1">
      <alignment horizontal="center"/>
    </xf>
    <xf numFmtId="49" fontId="37" fillId="0" borderId="66" xfId="8" applyFont="1" applyFill="1" applyBorder="1" applyAlignment="1">
      <alignment horizontal="center"/>
    </xf>
    <xf numFmtId="1" fontId="37" fillId="0" borderId="65" xfId="5" applyNumberFormat="1" applyFont="1" applyFill="1" applyBorder="1"/>
    <xf numFmtId="1" fontId="37" fillId="0" borderId="62" xfId="5" applyNumberFormat="1" applyFont="1" applyFill="1" applyBorder="1"/>
    <xf numFmtId="1" fontId="37" fillId="0" borderId="67" xfId="5" applyNumberFormat="1" applyFont="1" applyFill="1" applyBorder="1"/>
    <xf numFmtId="1" fontId="37" fillId="0" borderId="68" xfId="5" applyNumberFormat="1" applyFont="1" applyFill="1" applyBorder="1" applyAlignment="1">
      <alignment horizontal="left"/>
    </xf>
    <xf numFmtId="0" fontId="37" fillId="0" borderId="68" xfId="5" applyFont="1" applyFill="1" applyBorder="1" applyAlignment="1">
      <alignment horizontal="center"/>
    </xf>
    <xf numFmtId="17" fontId="37" fillId="0" borderId="68" xfId="5" applyNumberFormat="1" applyFont="1" applyFill="1" applyBorder="1" applyAlignment="1">
      <alignment horizontal="center"/>
    </xf>
    <xf numFmtId="49" fontId="37" fillId="0" borderId="68" xfId="3" applyFont="1" applyFill="1" applyBorder="1" applyAlignment="1">
      <alignment horizontal="center"/>
    </xf>
    <xf numFmtId="49" fontId="37" fillId="0" borderId="69" xfId="3" applyFont="1" applyFill="1" applyBorder="1" applyAlignment="1">
      <alignment horizontal="center"/>
    </xf>
    <xf numFmtId="49" fontId="31" fillId="0" borderId="0" xfId="3" applyFont="1" applyFill="1" applyBorder="1" applyAlignment="1"/>
    <xf numFmtId="0" fontId="4" fillId="0" borderId="0" xfId="0" applyFont="1" applyFill="1" applyBorder="1"/>
    <xf numFmtId="49" fontId="31" fillId="0" borderId="0" xfId="3" quotePrefix="1" applyFont="1" applyFill="1" applyBorder="1" applyAlignment="1">
      <alignment horizontal="centerContinuous"/>
    </xf>
    <xf numFmtId="168" fontId="31" fillId="0" borderId="0" xfId="3" applyNumberFormat="1" applyFont="1" applyFill="1" applyBorder="1" applyAlignment="1"/>
    <xf numFmtId="0" fontId="4" fillId="0" borderId="0" xfId="0" applyFont="1" applyFill="1" applyBorder="1" applyAlignment="1"/>
    <xf numFmtId="49" fontId="32" fillId="0" borderId="0" xfId="3" applyFont="1" applyFill="1" applyBorder="1" applyAlignment="1"/>
    <xf numFmtId="0" fontId="36" fillId="0" borderId="0" xfId="0" applyFont="1" applyFill="1" applyBorder="1" applyAlignment="1"/>
    <xf numFmtId="49" fontId="33" fillId="0" borderId="0" xfId="3" applyFont="1" applyFill="1" applyBorder="1" applyAlignment="1"/>
    <xf numFmtId="49" fontId="34" fillId="0" borderId="0" xfId="3" applyFont="1" applyFill="1" applyBorder="1" applyAlignment="1"/>
    <xf numFmtId="49" fontId="31" fillId="0" borderId="2" xfId="3" applyFont="1" applyFill="1" applyBorder="1" applyAlignment="1">
      <alignment horizontal="center" vertical="center" wrapText="1"/>
    </xf>
    <xf numFmtId="168" fontId="41" fillId="0" borderId="2" xfId="3" applyNumberFormat="1" applyFont="1" applyFill="1" applyBorder="1" applyAlignment="1">
      <alignment horizontal="center" vertical="center" textRotation="255" wrapText="1"/>
    </xf>
    <xf numFmtId="49" fontId="31" fillId="0" borderId="2" xfId="3" quotePrefix="1" applyFont="1" applyFill="1" applyBorder="1" applyAlignment="1">
      <alignment horizontal="center" vertical="center" wrapText="1"/>
    </xf>
    <xf numFmtId="49" fontId="3" fillId="0" borderId="2" xfId="3" applyFont="1" applyFill="1" applyBorder="1" applyAlignment="1">
      <alignment horizontal="center" vertical="center" wrapText="1"/>
    </xf>
    <xf numFmtId="49" fontId="31" fillId="0" borderId="42" xfId="3" applyFont="1" applyFill="1" applyBorder="1" applyAlignment="1">
      <alignment horizontal="center" vertical="center" wrapText="1"/>
    </xf>
    <xf numFmtId="49" fontId="31" fillId="0" borderId="43" xfId="3" applyFont="1" applyFill="1" applyBorder="1" applyAlignment="1">
      <alignment horizontal="center" vertical="center" wrapText="1"/>
    </xf>
    <xf numFmtId="49" fontId="31" fillId="0" borderId="44" xfId="3" applyFont="1" applyFill="1" applyBorder="1" applyAlignment="1">
      <alignment horizontal="center" vertical="center" wrapText="1"/>
    </xf>
    <xf numFmtId="49" fontId="31" fillId="0" borderId="45" xfId="3" applyFont="1" applyFill="1" applyBorder="1" applyAlignment="1">
      <alignment horizontal="center" vertical="center" wrapText="1"/>
    </xf>
    <xf numFmtId="168" fontId="31" fillId="0" borderId="45" xfId="3" applyNumberFormat="1" applyFont="1" applyFill="1" applyBorder="1" applyAlignment="1">
      <alignment horizontal="center" vertical="center"/>
    </xf>
    <xf numFmtId="17" fontId="31" fillId="0" borderId="45" xfId="3" applyNumberFormat="1" applyFont="1" applyFill="1" applyBorder="1" applyAlignment="1">
      <alignment horizontal="center" vertical="center"/>
    </xf>
    <xf numFmtId="49" fontId="3" fillId="0" borderId="45" xfId="3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49" fontId="31" fillId="0" borderId="47" xfId="3" applyFont="1" applyFill="1" applyBorder="1" applyAlignment="1">
      <alignment horizontal="center" vertical="center" wrapText="1"/>
    </xf>
    <xf numFmtId="49" fontId="31" fillId="0" borderId="48" xfId="3" applyFont="1" applyFill="1" applyBorder="1" applyAlignment="1">
      <alignment horizontal="center" vertical="center" wrapText="1"/>
    </xf>
    <xf numFmtId="168" fontId="31" fillId="0" borderId="48" xfId="3" applyNumberFormat="1" applyFont="1" applyFill="1" applyBorder="1" applyAlignment="1">
      <alignment horizontal="center" vertical="center"/>
    </xf>
    <xf numFmtId="17" fontId="31" fillId="0" borderId="48" xfId="3" applyNumberFormat="1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49" fontId="37" fillId="4" borderId="58" xfId="5" applyNumberFormat="1" applyFont="1" applyFill="1" applyBorder="1" applyAlignment="1">
      <alignment horizontal="center"/>
    </xf>
    <xf numFmtId="49" fontId="37" fillId="4" borderId="53" xfId="5" applyNumberFormat="1" applyFont="1" applyFill="1" applyBorder="1" applyAlignment="1">
      <alignment horizontal="center"/>
    </xf>
    <xf numFmtId="49" fontId="37" fillId="4" borderId="0" xfId="5" applyNumberFormat="1" applyFont="1" applyFill="1" applyBorder="1" applyAlignment="1">
      <alignment horizontal="center"/>
    </xf>
    <xf numFmtId="0" fontId="37" fillId="4" borderId="52" xfId="5" applyFont="1" applyFill="1" applyBorder="1" applyAlignment="1"/>
    <xf numFmtId="0" fontId="37" fillId="4" borderId="53" xfId="5" applyFont="1" applyFill="1" applyBorder="1" applyAlignment="1"/>
    <xf numFmtId="0" fontId="37" fillId="4" borderId="53" xfId="5" applyFont="1" applyFill="1" applyBorder="1" applyAlignment="1">
      <alignment horizontal="center"/>
    </xf>
    <xf numFmtId="17" fontId="37" fillId="4" borderId="53" xfId="5" applyNumberFormat="1" applyFont="1" applyFill="1" applyBorder="1" applyAlignment="1">
      <alignment horizontal="center"/>
    </xf>
    <xf numFmtId="49" fontId="37" fillId="4" borderId="60" xfId="8" applyFont="1" applyFill="1" applyBorder="1" applyAlignment="1">
      <alignment horizontal="center"/>
    </xf>
    <xf numFmtId="49" fontId="37" fillId="4" borderId="53" xfId="8" applyFont="1" applyFill="1" applyBorder="1" applyAlignment="1">
      <alignment horizontal="center"/>
    </xf>
    <xf numFmtId="49" fontId="37" fillId="4" borderId="54" xfId="8" applyFont="1" applyFill="1" applyBorder="1" applyAlignment="1">
      <alignment horizontal="center"/>
    </xf>
    <xf numFmtId="0" fontId="37" fillId="4" borderId="5" xfId="5" applyFont="1" applyFill="1" applyBorder="1" applyAlignment="1">
      <alignment horizontal="center"/>
    </xf>
    <xf numFmtId="49" fontId="42" fillId="4" borderId="53" xfId="5" applyNumberFormat="1" applyFont="1" applyFill="1" applyBorder="1" applyAlignment="1">
      <alignment horizontal="center"/>
    </xf>
    <xf numFmtId="1" fontId="37" fillId="4" borderId="52" xfId="5" applyNumberFormat="1" applyFont="1" applyFill="1" applyBorder="1"/>
    <xf numFmtId="1" fontId="37" fillId="4" borderId="53" xfId="5" applyNumberFormat="1" applyFont="1" applyFill="1" applyBorder="1" applyAlignment="1">
      <alignment horizontal="left"/>
    </xf>
    <xf numFmtId="49" fontId="37" fillId="4" borderId="53" xfId="3" applyFont="1" applyFill="1" applyBorder="1" applyAlignment="1">
      <alignment horizontal="center"/>
    </xf>
    <xf numFmtId="49" fontId="37" fillId="4" borderId="54" xfId="3" applyFont="1" applyFill="1" applyBorder="1" applyAlignment="1">
      <alignment horizontal="center"/>
    </xf>
    <xf numFmtId="1" fontId="37" fillId="4" borderId="53" xfId="5" applyNumberFormat="1" applyFont="1" applyFill="1" applyBorder="1"/>
    <xf numFmtId="49" fontId="37" fillId="4" borderId="64" xfId="3" applyFont="1" applyFill="1" applyBorder="1" applyAlignment="1">
      <alignment horizontal="center"/>
    </xf>
    <xf numFmtId="49" fontId="37" fillId="4" borderId="62" xfId="5" applyNumberFormat="1" applyFont="1" applyFill="1" applyBorder="1" applyAlignment="1">
      <alignment horizontal="center"/>
    </xf>
    <xf numFmtId="0" fontId="36" fillId="0" borderId="52" xfId="5" applyFont="1" applyFill="1" applyBorder="1" applyAlignment="1"/>
    <xf numFmtId="49" fontId="37" fillId="4" borderId="68" xfId="5" applyNumberFormat="1" applyFont="1" applyFill="1" applyBorder="1" applyAlignment="1">
      <alignment horizontal="center"/>
    </xf>
    <xf numFmtId="49" fontId="0" fillId="0" borderId="5" xfId="0" applyNumberFormat="1" applyBorder="1"/>
    <xf numFmtId="168" fontId="0" fillId="0" borderId="5" xfId="0" applyNumberFormat="1" applyBorder="1"/>
    <xf numFmtId="17" fontId="0" fillId="0" borderId="5" xfId="0" applyNumberFormat="1" applyBorder="1"/>
    <xf numFmtId="1" fontId="0" fillId="0" borderId="5" xfId="0" applyNumberFormat="1" applyBorder="1"/>
  </cellXfs>
  <cellStyles count="9">
    <cellStyle name="Îáű÷íűé_ĂĎĎĎĐÖ18" xfId="3"/>
    <cellStyle name="Îáű÷íűé_ĂĎĎĎĐÖ18 2" xfId="8"/>
    <cellStyle name="Îáű÷íűé_ĂĎĎĎĐÖ18 3" xfId="7"/>
    <cellStyle name="Îáű÷íűé_ĂĎĎĎĐÖ18 4" xfId="6"/>
    <cellStyle name="Гиперссылка" xfId="1" builtinId="8"/>
    <cellStyle name="Обычный" xfId="0" builtinId="0"/>
    <cellStyle name="Обычный 10" xfId="2"/>
    <cellStyle name="Обычный 2" xfId="5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workbookViewId="0">
      <selection activeCell="M17" sqref="M17"/>
    </sheetView>
  </sheetViews>
  <sheetFormatPr defaultRowHeight="15" x14ac:dyDescent="0.25"/>
  <cols>
    <col min="1" max="1" width="5" customWidth="1"/>
    <col min="2" max="2" width="24" customWidth="1"/>
    <col min="3" max="3" width="34.85546875" customWidth="1"/>
    <col min="4" max="4" width="8.42578125" customWidth="1"/>
    <col min="5" max="5" width="6.7109375" customWidth="1"/>
    <col min="6" max="6" width="10.42578125" customWidth="1"/>
    <col min="7" max="7" width="9.28515625" customWidth="1"/>
    <col min="8" max="8" width="9.7109375" customWidth="1"/>
    <col min="9" max="9" width="9.85546875" customWidth="1"/>
    <col min="10" max="10" width="6" customWidth="1"/>
    <col min="11" max="11" width="9.5703125" customWidth="1"/>
    <col min="12" max="12" width="13.28515625" customWidth="1"/>
    <col min="14" max="14" width="24.140625" customWidth="1"/>
    <col min="15" max="15" width="32.5703125" customWidth="1"/>
  </cols>
  <sheetData>
    <row r="2" spans="1:25" ht="39" customHeight="1" x14ac:dyDescent="0.25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25" ht="67.5" customHeight="1" x14ac:dyDescent="0.25">
      <c r="B3" s="101" t="s">
        <v>111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25" s="74" customFormat="1" ht="100.5" customHeight="1" x14ac:dyDescent="0.25">
      <c r="B4" s="103" t="s">
        <v>112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25" x14ac:dyDescent="0.25">
      <c r="A5" s="102" t="s">
        <v>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5" x14ac:dyDescent="0.25">
      <c r="B7" s="91" t="s">
        <v>181</v>
      </c>
      <c r="C7" s="18"/>
      <c r="D7" s="18"/>
      <c r="E7" s="18"/>
      <c r="F7" s="18"/>
      <c r="G7" s="18"/>
      <c r="H7" s="18"/>
      <c r="I7" s="72"/>
      <c r="J7" s="72"/>
      <c r="K7" s="72"/>
      <c r="L7" s="72"/>
    </row>
    <row r="8" spans="1:25" ht="15" customHeight="1" x14ac:dyDescent="0.25">
      <c r="B8" s="95" t="s">
        <v>182</v>
      </c>
      <c r="C8" s="95" t="s">
        <v>183</v>
      </c>
      <c r="D8" s="95" t="s">
        <v>207</v>
      </c>
      <c r="E8" s="95"/>
      <c r="F8" s="95"/>
      <c r="G8" s="95"/>
      <c r="H8" s="95"/>
      <c r="I8" s="73"/>
      <c r="J8" s="73"/>
      <c r="K8" s="73"/>
      <c r="L8" s="73"/>
      <c r="U8" s="96"/>
      <c r="V8" s="96"/>
      <c r="W8" s="96"/>
      <c r="X8" s="96"/>
      <c r="Y8" s="96"/>
    </row>
    <row r="9" spans="1:25" ht="20.45" customHeight="1" x14ac:dyDescent="0.25">
      <c r="B9" s="95"/>
      <c r="C9" s="95"/>
      <c r="D9" s="92" t="s">
        <v>5</v>
      </c>
      <c r="E9" s="93" t="s">
        <v>6</v>
      </c>
      <c r="F9" s="93" t="s">
        <v>185</v>
      </c>
      <c r="G9" s="93" t="s">
        <v>186</v>
      </c>
      <c r="H9" s="93" t="s">
        <v>9</v>
      </c>
      <c r="I9" s="73"/>
      <c r="J9" s="73"/>
      <c r="K9" s="73"/>
      <c r="L9" s="73"/>
      <c r="P9">
        <v>11194968</v>
      </c>
      <c r="U9" s="88"/>
      <c r="V9" s="88"/>
      <c r="W9" s="88"/>
      <c r="X9" s="88"/>
      <c r="Y9" s="88"/>
    </row>
    <row r="10" spans="1:25" x14ac:dyDescent="0.25">
      <c r="B10" s="93">
        <v>1</v>
      </c>
      <c r="C10" s="93">
        <v>2</v>
      </c>
      <c r="D10" s="93">
        <v>3</v>
      </c>
      <c r="E10" s="93">
        <v>4</v>
      </c>
      <c r="F10" s="93">
        <v>5</v>
      </c>
      <c r="G10" s="93">
        <v>6</v>
      </c>
      <c r="H10" s="93">
        <v>7</v>
      </c>
      <c r="I10" s="73"/>
      <c r="J10" s="73"/>
      <c r="K10" s="73"/>
      <c r="L10" s="73"/>
      <c r="U10" s="88"/>
      <c r="V10" s="88"/>
      <c r="W10" s="88"/>
      <c r="X10" s="88"/>
      <c r="Y10" s="88"/>
    </row>
    <row r="11" spans="1:25" ht="30.75" customHeight="1" x14ac:dyDescent="0.25">
      <c r="B11" s="94" t="s">
        <v>187</v>
      </c>
      <c r="C11" s="94" t="s">
        <v>188</v>
      </c>
      <c r="D11" s="94">
        <v>139.26383000000001</v>
      </c>
      <c r="E11" s="94">
        <v>139.26383000000001</v>
      </c>
      <c r="F11" s="94"/>
      <c r="G11" s="94">
        <v>128.9906</v>
      </c>
      <c r="H11" s="94">
        <v>11.214600000000001</v>
      </c>
      <c r="I11" s="55"/>
      <c r="J11" s="55"/>
      <c r="K11" s="56"/>
      <c r="L11" s="57"/>
      <c r="U11" s="90"/>
      <c r="V11" s="90"/>
      <c r="W11" s="90"/>
      <c r="X11" s="90"/>
      <c r="Y11" s="90"/>
    </row>
    <row r="12" spans="1:25" ht="25.5" customHeight="1" x14ac:dyDescent="0.25">
      <c r="B12" s="94" t="s">
        <v>10</v>
      </c>
      <c r="C12" s="94" t="s">
        <v>189</v>
      </c>
      <c r="D12" s="94">
        <v>139.26383000000001</v>
      </c>
      <c r="E12" s="94">
        <v>139.26383000000001</v>
      </c>
      <c r="F12" s="94"/>
      <c r="G12" s="94">
        <v>128.9906</v>
      </c>
      <c r="H12" s="94">
        <v>11.214600000000001</v>
      </c>
      <c r="I12" s="55"/>
      <c r="J12" s="55"/>
      <c r="K12" s="56"/>
      <c r="L12" s="57"/>
      <c r="U12" s="90"/>
      <c r="V12" s="90"/>
      <c r="W12" s="90"/>
      <c r="X12" s="90"/>
      <c r="Y12" s="90"/>
    </row>
    <row r="13" spans="1:25" ht="19.5" customHeight="1" x14ac:dyDescent="0.25">
      <c r="B13" s="94"/>
      <c r="C13" s="94" t="s">
        <v>190</v>
      </c>
      <c r="D13" s="94"/>
      <c r="E13" s="94"/>
      <c r="F13" s="94"/>
      <c r="G13" s="94"/>
      <c r="H13" s="94"/>
      <c r="I13" s="73"/>
      <c r="J13" s="73"/>
      <c r="K13" s="73"/>
      <c r="L13" s="73"/>
      <c r="U13" s="90"/>
      <c r="V13" s="90"/>
      <c r="W13" s="90"/>
      <c r="X13" s="90"/>
      <c r="Y13" s="90"/>
    </row>
    <row r="14" spans="1:25" x14ac:dyDescent="0.25">
      <c r="B14" s="94"/>
      <c r="C14" s="94" t="s">
        <v>6</v>
      </c>
      <c r="D14" s="94"/>
      <c r="E14" s="94"/>
      <c r="F14" s="94"/>
      <c r="G14" s="94">
        <v>128.9906</v>
      </c>
      <c r="H14" s="94"/>
      <c r="I14" s="55"/>
      <c r="J14" s="73"/>
      <c r="K14" s="56"/>
      <c r="L14" s="73"/>
      <c r="U14" s="90"/>
      <c r="V14" s="90"/>
      <c r="W14" s="90"/>
      <c r="X14" s="90"/>
      <c r="Y14" s="90"/>
    </row>
    <row r="15" spans="1:25" x14ac:dyDescent="0.25">
      <c r="B15" s="94"/>
      <c r="C15" s="94" t="s">
        <v>185</v>
      </c>
      <c r="D15" s="94"/>
      <c r="E15" s="94"/>
      <c r="F15" s="94"/>
      <c r="G15" s="94"/>
      <c r="H15" s="94"/>
      <c r="I15" s="73"/>
      <c r="J15" s="55"/>
      <c r="K15" s="55"/>
      <c r="L15" s="73"/>
      <c r="U15" s="90"/>
      <c r="V15" s="90"/>
      <c r="W15" s="90"/>
      <c r="X15" s="90"/>
      <c r="Y15" s="90"/>
    </row>
    <row r="16" spans="1:25" x14ac:dyDescent="0.25">
      <c r="B16" s="94"/>
      <c r="C16" s="94" t="s">
        <v>186</v>
      </c>
      <c r="D16" s="94"/>
      <c r="E16" s="94"/>
      <c r="F16" s="94"/>
      <c r="H16" s="94">
        <v>11.214600000000001</v>
      </c>
      <c r="I16" s="73"/>
      <c r="J16" s="73"/>
      <c r="K16" s="57"/>
      <c r="L16" s="57"/>
      <c r="U16" s="90"/>
      <c r="V16" s="90"/>
      <c r="W16" s="90"/>
      <c r="X16" s="90"/>
      <c r="Y16" s="90"/>
    </row>
    <row r="17" spans="1:25" ht="25.5" customHeight="1" x14ac:dyDescent="0.25">
      <c r="B17" s="94" t="s">
        <v>11</v>
      </c>
      <c r="C17" s="94" t="s">
        <v>191</v>
      </c>
      <c r="D17" s="94"/>
      <c r="E17" s="94"/>
      <c r="F17" s="94"/>
      <c r="G17" s="94"/>
      <c r="H17" s="94"/>
      <c r="I17" s="73"/>
      <c r="J17" s="73"/>
      <c r="K17" s="73"/>
      <c r="L17" s="73"/>
      <c r="U17" s="90"/>
      <c r="V17" s="90"/>
      <c r="W17" s="90"/>
      <c r="X17" s="90"/>
      <c r="Y17" s="90"/>
    </row>
    <row r="18" spans="1:25" ht="38.25" customHeight="1" x14ac:dyDescent="0.25">
      <c r="B18" s="94" t="s">
        <v>12</v>
      </c>
      <c r="C18" s="94" t="s">
        <v>192</v>
      </c>
      <c r="D18" s="94"/>
      <c r="E18" s="94"/>
      <c r="F18" s="94"/>
      <c r="G18" s="94"/>
      <c r="H18" s="94"/>
      <c r="I18" s="73"/>
      <c r="J18" s="73"/>
      <c r="K18" s="73"/>
      <c r="L18" s="73"/>
      <c r="U18" s="90"/>
      <c r="V18" s="90"/>
      <c r="W18" s="90"/>
      <c r="X18" s="90"/>
      <c r="Y18" s="90"/>
    </row>
    <row r="19" spans="1:25" ht="38.25" customHeight="1" x14ac:dyDescent="0.25">
      <c r="B19" s="94" t="s">
        <v>13</v>
      </c>
      <c r="C19" s="94" t="s">
        <v>193</v>
      </c>
      <c r="D19" s="94"/>
      <c r="E19" s="94"/>
      <c r="F19" s="94"/>
      <c r="G19" s="94"/>
      <c r="H19" s="94"/>
      <c r="I19" s="73"/>
      <c r="J19" s="55"/>
      <c r="K19" s="57"/>
      <c r="L19" s="55"/>
      <c r="U19" s="90"/>
      <c r="V19" s="90"/>
      <c r="W19" s="90"/>
      <c r="X19" s="90"/>
      <c r="Y19" s="90"/>
    </row>
    <row r="20" spans="1:25" ht="27.75" customHeight="1" x14ac:dyDescent="0.25">
      <c r="B20" s="94" t="s">
        <v>194</v>
      </c>
      <c r="C20" s="94" t="s">
        <v>195</v>
      </c>
      <c r="D20" s="94">
        <v>2.794</v>
      </c>
      <c r="E20" s="94">
        <v>0.92981199999999997</v>
      </c>
      <c r="F20" s="94"/>
      <c r="G20" s="94">
        <v>1.6760900000000001</v>
      </c>
      <c r="H20" s="94">
        <v>0.18809999999999999</v>
      </c>
      <c r="I20" s="58"/>
      <c r="J20" s="55"/>
      <c r="K20" s="59"/>
      <c r="L20" s="57"/>
      <c r="U20" s="90"/>
      <c r="V20" s="90"/>
      <c r="W20" s="90"/>
      <c r="X20" s="90"/>
      <c r="Y20" s="90"/>
    </row>
    <row r="21" spans="1:25" ht="25.5" customHeight="1" x14ac:dyDescent="0.25">
      <c r="B21" s="94"/>
      <c r="C21" s="94" t="s">
        <v>196</v>
      </c>
      <c r="D21" s="94">
        <v>2.11</v>
      </c>
      <c r="E21" s="94"/>
      <c r="F21" s="94"/>
      <c r="G21" s="94">
        <v>0.87</v>
      </c>
      <c r="H21" s="94">
        <v>1.96</v>
      </c>
      <c r="I21" s="60"/>
      <c r="J21" s="61"/>
      <c r="K21" s="59"/>
      <c r="L21" s="60"/>
      <c r="U21" s="90"/>
      <c r="V21" s="90"/>
      <c r="W21" s="90"/>
      <c r="X21" s="90"/>
      <c r="Y21" s="90"/>
    </row>
    <row r="22" spans="1:25" ht="43.5" customHeight="1" x14ac:dyDescent="0.25">
      <c r="B22" s="94" t="s">
        <v>197</v>
      </c>
      <c r="C22" s="94" t="s">
        <v>198</v>
      </c>
      <c r="D22" s="94"/>
      <c r="E22" s="94"/>
      <c r="F22" s="94"/>
      <c r="G22" s="94"/>
      <c r="H22" s="94">
        <v>11.308999999999999</v>
      </c>
      <c r="I22" s="73"/>
      <c r="J22" s="73"/>
      <c r="K22" s="55"/>
      <c r="L22" s="56"/>
      <c r="U22" s="90"/>
      <c r="V22" s="90"/>
      <c r="W22" s="90"/>
      <c r="X22" s="90"/>
      <c r="Y22" s="90"/>
    </row>
    <row r="23" spans="1:25" ht="17.25" customHeight="1" x14ac:dyDescent="0.25">
      <c r="B23" s="94" t="s">
        <v>199</v>
      </c>
      <c r="C23" s="94" t="s">
        <v>200</v>
      </c>
      <c r="D23" s="94"/>
      <c r="E23" s="94"/>
      <c r="F23" s="94"/>
      <c r="G23" s="94">
        <v>127.31453999999999</v>
      </c>
      <c r="H23" s="94">
        <v>11.02652</v>
      </c>
      <c r="I23" s="62"/>
      <c r="J23" s="55"/>
      <c r="K23" s="57"/>
      <c r="L23" s="57"/>
      <c r="U23" s="90"/>
      <c r="V23" s="90"/>
      <c r="W23" s="90"/>
      <c r="X23" s="90"/>
      <c r="Y23" s="90"/>
    </row>
    <row r="24" spans="1:25" ht="30" customHeight="1" x14ac:dyDescent="0.25">
      <c r="B24" s="94" t="s">
        <v>14</v>
      </c>
      <c r="C24" s="94" t="s">
        <v>201</v>
      </c>
      <c r="D24" s="94"/>
      <c r="E24" s="94"/>
      <c r="F24" s="94"/>
      <c r="G24" s="94"/>
      <c r="H24" s="94"/>
      <c r="I24" s="73"/>
      <c r="J24" s="73"/>
      <c r="K24" s="63"/>
      <c r="L24" s="56"/>
      <c r="U24" s="90"/>
      <c r="V24" s="90"/>
      <c r="W24" s="90"/>
      <c r="X24" s="90"/>
      <c r="Y24" s="90"/>
    </row>
    <row r="25" spans="1:25" x14ac:dyDescent="0.25">
      <c r="B25" s="94"/>
      <c r="C25" s="94" t="s">
        <v>202</v>
      </c>
      <c r="D25" s="94"/>
      <c r="E25" s="94"/>
      <c r="F25" s="94"/>
      <c r="G25" s="94"/>
      <c r="H25" s="94"/>
      <c r="I25" s="73"/>
      <c r="J25" s="73"/>
      <c r="K25" s="63"/>
      <c r="L25" s="73"/>
      <c r="U25" s="90"/>
      <c r="V25" s="90"/>
      <c r="W25" s="90"/>
      <c r="X25" s="90"/>
      <c r="Y25" s="90"/>
    </row>
    <row r="26" spans="1:25" ht="31.5" customHeight="1" x14ac:dyDescent="0.25">
      <c r="B26" s="94"/>
      <c r="C26" s="94" t="s">
        <v>203</v>
      </c>
      <c r="D26" s="94"/>
      <c r="E26" s="94"/>
      <c r="F26" s="94"/>
      <c r="G26" s="94"/>
      <c r="H26" s="94"/>
      <c r="I26" s="73"/>
      <c r="J26" s="73"/>
      <c r="K26" s="73"/>
      <c r="L26" s="73"/>
      <c r="U26" s="90"/>
      <c r="V26" s="90"/>
      <c r="W26" s="90"/>
      <c r="X26" s="90"/>
      <c r="Y26" s="90"/>
    </row>
    <row r="27" spans="1:25" ht="18" customHeight="1" x14ac:dyDescent="0.25">
      <c r="B27" s="94"/>
      <c r="C27" s="94" t="s">
        <v>204</v>
      </c>
      <c r="D27" s="94"/>
      <c r="E27" s="94"/>
      <c r="F27" s="94"/>
      <c r="G27" s="94"/>
      <c r="H27" s="94"/>
      <c r="I27" s="73"/>
      <c r="J27" s="73"/>
      <c r="K27" s="73"/>
      <c r="L27" s="73"/>
      <c r="U27" s="90"/>
      <c r="V27" s="90"/>
      <c r="W27" s="90"/>
      <c r="X27" s="90"/>
      <c r="Y27" s="90"/>
    </row>
    <row r="28" spans="1:25" ht="21" customHeight="1" x14ac:dyDescent="0.25">
      <c r="B28" s="94" t="s">
        <v>15</v>
      </c>
      <c r="C28" s="94" t="s">
        <v>205</v>
      </c>
      <c r="D28" s="94"/>
      <c r="E28" s="94"/>
      <c r="F28" s="94"/>
      <c r="G28" s="94"/>
      <c r="H28" s="94"/>
      <c r="I28" s="64"/>
      <c r="J28" s="64"/>
      <c r="K28" s="56"/>
      <c r="L28" s="55"/>
      <c r="U28" s="90"/>
      <c r="V28" s="90"/>
      <c r="W28" s="90"/>
      <c r="X28" s="90"/>
      <c r="Y28" s="90"/>
    </row>
    <row r="29" spans="1:25" ht="42" customHeight="1" x14ac:dyDescent="0.25">
      <c r="B29" s="94" t="s">
        <v>16</v>
      </c>
      <c r="C29" s="94" t="s">
        <v>206</v>
      </c>
      <c r="D29" s="94">
        <f>E29+F29+G29+H29</f>
        <v>116.198607</v>
      </c>
      <c r="E29" s="94"/>
      <c r="F29" s="94"/>
      <c r="G29" s="94">
        <v>116.198607</v>
      </c>
      <c r="H29" s="94"/>
      <c r="I29" s="4"/>
      <c r="J29" s="4"/>
      <c r="K29" s="5"/>
      <c r="L29" s="6"/>
      <c r="U29" s="90"/>
      <c r="V29" s="90"/>
      <c r="W29" s="90"/>
      <c r="X29" s="90"/>
      <c r="Y29" s="90"/>
    </row>
    <row r="30" spans="1:25" x14ac:dyDescent="0.25">
      <c r="A30" s="100" t="s">
        <v>18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2" spans="1:25" ht="15" customHeight="1" x14ac:dyDescent="0.25">
      <c r="A32" s="95" t="s">
        <v>182</v>
      </c>
      <c r="B32" s="95" t="s">
        <v>183</v>
      </c>
      <c r="C32" s="95" t="s">
        <v>184</v>
      </c>
      <c r="D32" s="95"/>
      <c r="E32" s="95"/>
      <c r="F32" s="95"/>
      <c r="G32" s="95"/>
      <c r="H32" s="99" t="s">
        <v>19</v>
      </c>
      <c r="I32" s="99"/>
      <c r="J32" s="99"/>
      <c r="K32" s="99"/>
      <c r="L32" s="99"/>
    </row>
    <row r="33" spans="1:24" x14ac:dyDescent="0.25">
      <c r="A33" s="95"/>
      <c r="B33" s="95"/>
      <c r="C33" s="92" t="s">
        <v>5</v>
      </c>
      <c r="D33" s="93" t="s">
        <v>6</v>
      </c>
      <c r="E33" s="93" t="s">
        <v>185</v>
      </c>
      <c r="F33" s="93" t="s">
        <v>186</v>
      </c>
      <c r="G33" s="93" t="s">
        <v>9</v>
      </c>
      <c r="H33" s="65"/>
      <c r="I33" s="65"/>
      <c r="J33" s="65"/>
      <c r="K33" s="65"/>
      <c r="L33" s="65"/>
      <c r="M33" s="97"/>
      <c r="N33" s="97"/>
      <c r="O33" s="97"/>
      <c r="P33" s="97"/>
      <c r="Q33" s="97"/>
      <c r="R33" s="97"/>
      <c r="S33" s="97"/>
      <c r="T33" s="96"/>
      <c r="U33" s="96"/>
      <c r="V33" s="96"/>
      <c r="W33" s="96"/>
      <c r="X33" s="96"/>
    </row>
    <row r="34" spans="1:24" x14ac:dyDescent="0.25">
      <c r="A34" s="93">
        <v>1</v>
      </c>
      <c r="B34" s="93">
        <v>2</v>
      </c>
      <c r="C34" s="93">
        <v>3</v>
      </c>
      <c r="D34" s="93">
        <v>4</v>
      </c>
      <c r="E34" s="93">
        <v>5</v>
      </c>
      <c r="F34" s="93">
        <v>6</v>
      </c>
      <c r="G34" s="93">
        <v>7</v>
      </c>
      <c r="H34" s="65"/>
      <c r="I34" s="65"/>
      <c r="J34" s="65"/>
      <c r="K34" s="65"/>
      <c r="L34" s="65"/>
      <c r="M34" s="97"/>
      <c r="N34" s="97"/>
      <c r="O34" s="89"/>
      <c r="P34" s="88"/>
      <c r="Q34" s="88"/>
      <c r="R34" s="88"/>
      <c r="S34" s="88"/>
      <c r="T34" s="88"/>
      <c r="U34" s="88"/>
      <c r="V34" s="88"/>
      <c r="W34" s="88"/>
      <c r="X34" s="88"/>
    </row>
    <row r="35" spans="1:24" ht="27.75" customHeight="1" x14ac:dyDescent="0.25">
      <c r="A35" s="94" t="s">
        <v>187</v>
      </c>
      <c r="B35" s="94" t="s">
        <v>208</v>
      </c>
      <c r="C35" s="94">
        <v>29.744</v>
      </c>
      <c r="D35" s="94">
        <v>29.744</v>
      </c>
      <c r="E35" s="94"/>
      <c r="F35" s="94">
        <v>29.408999999999999</v>
      </c>
      <c r="G35" s="94">
        <v>2.37</v>
      </c>
      <c r="H35" s="56"/>
      <c r="I35" s="55"/>
      <c r="J35" s="55"/>
      <c r="K35" s="56"/>
      <c r="L35" s="56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</row>
    <row r="36" spans="1:24" ht="15" customHeight="1" x14ac:dyDescent="0.25">
      <c r="A36" s="94" t="s">
        <v>10</v>
      </c>
      <c r="B36" s="94" t="s">
        <v>209</v>
      </c>
      <c r="C36" s="94">
        <v>29.744</v>
      </c>
      <c r="D36" s="94">
        <v>29.744</v>
      </c>
      <c r="E36" s="94"/>
      <c r="F36" s="94">
        <v>29.408999999999999</v>
      </c>
      <c r="G36" s="94">
        <v>2.37</v>
      </c>
      <c r="H36" s="56"/>
      <c r="I36" s="55"/>
      <c r="J36" s="55"/>
      <c r="K36" s="56"/>
      <c r="L36" s="56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  <row r="37" spans="1:24" ht="21" customHeight="1" x14ac:dyDescent="0.25">
      <c r="A37" s="94" t="s">
        <v>11</v>
      </c>
      <c r="B37" s="94" t="s">
        <v>210</v>
      </c>
      <c r="C37" s="94"/>
      <c r="D37" s="94"/>
      <c r="E37" s="94"/>
      <c r="F37" s="94"/>
      <c r="G37" s="94"/>
      <c r="H37" s="54"/>
      <c r="I37" s="54"/>
      <c r="J37" s="54"/>
      <c r="K37" s="62"/>
      <c r="L37" s="54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1:24" ht="42.75" customHeight="1" x14ac:dyDescent="0.25">
      <c r="A38" s="94"/>
      <c r="B38" s="94" t="s">
        <v>192</v>
      </c>
      <c r="C38" s="94"/>
      <c r="D38" s="94"/>
      <c r="E38" s="94"/>
      <c r="F38" s="94"/>
      <c r="G38" s="94"/>
      <c r="H38" s="56"/>
      <c r="I38" s="55"/>
      <c r="J38" s="55"/>
      <c r="K38" s="56"/>
      <c r="L38" s="56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</row>
    <row r="39" spans="1:24" ht="24.75" customHeight="1" x14ac:dyDescent="0.25">
      <c r="A39" s="94"/>
      <c r="B39" s="94" t="s">
        <v>211</v>
      </c>
      <c r="C39" s="94">
        <v>29.744</v>
      </c>
      <c r="D39" s="94">
        <v>29.744</v>
      </c>
      <c r="E39" s="94"/>
      <c r="F39" s="94">
        <v>29.408999999999999</v>
      </c>
      <c r="G39" s="94">
        <v>2.37</v>
      </c>
      <c r="H39" s="56"/>
      <c r="I39" s="63"/>
      <c r="J39" s="55"/>
      <c r="K39" s="56"/>
      <c r="L39" s="57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</row>
    <row r="40" spans="1:24" ht="15" customHeight="1" x14ac:dyDescent="0.25">
      <c r="A40" s="94" t="s">
        <v>194</v>
      </c>
      <c r="B40" s="94" t="s">
        <v>212</v>
      </c>
      <c r="C40" s="94">
        <v>0.60899999999999999</v>
      </c>
      <c r="D40" s="94">
        <v>0.33500000000000002</v>
      </c>
      <c r="E40" s="94"/>
      <c r="F40" s="94">
        <v>0.23899999999999999</v>
      </c>
      <c r="G40" s="94">
        <v>3.5000000000000003E-2</v>
      </c>
      <c r="H40" s="60"/>
      <c r="I40" s="56"/>
      <c r="J40" s="60"/>
      <c r="K40" s="60"/>
      <c r="L40" s="6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</row>
    <row r="41" spans="1:24" ht="28.5" customHeight="1" x14ac:dyDescent="0.25">
      <c r="A41" s="94"/>
      <c r="B41" s="94" t="s">
        <v>213</v>
      </c>
      <c r="C41" s="94">
        <v>2.0499999999999998</v>
      </c>
      <c r="D41" s="94">
        <v>1.1299999999999999</v>
      </c>
      <c r="E41" s="94"/>
      <c r="F41" s="94">
        <v>0.81</v>
      </c>
      <c r="G41" s="94">
        <v>1.48</v>
      </c>
      <c r="H41" s="56"/>
      <c r="I41" s="54"/>
      <c r="J41" s="54"/>
      <c r="K41" s="56"/>
      <c r="L41" s="6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ht="43.9" customHeight="1" x14ac:dyDescent="0.25">
      <c r="A42" s="94" t="s">
        <v>197</v>
      </c>
      <c r="B42" s="94" t="s">
        <v>17</v>
      </c>
      <c r="C42" s="94"/>
      <c r="D42" s="94"/>
      <c r="E42" s="94"/>
      <c r="F42" s="94"/>
      <c r="G42" s="94">
        <v>1.8</v>
      </c>
      <c r="H42" s="56"/>
      <c r="I42" s="55"/>
      <c r="J42" s="55"/>
      <c r="K42" s="56"/>
      <c r="L42" s="56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51" customHeight="1" x14ac:dyDescent="0.25">
      <c r="A43" s="94" t="s">
        <v>199</v>
      </c>
      <c r="B43" s="94" t="s">
        <v>214</v>
      </c>
      <c r="C43" s="94">
        <v>29.408999999999999</v>
      </c>
      <c r="D43" s="94"/>
      <c r="E43" s="94"/>
      <c r="F43" s="94">
        <v>29.17</v>
      </c>
      <c r="G43" s="94">
        <v>2.335</v>
      </c>
      <c r="H43" s="56"/>
      <c r="I43" s="64"/>
      <c r="J43" s="56"/>
      <c r="K43" s="71"/>
      <c r="L43" s="71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63.75" customHeight="1" x14ac:dyDescent="0.25">
      <c r="A44" s="94" t="s">
        <v>14</v>
      </c>
      <c r="B44" s="94" t="s">
        <v>215</v>
      </c>
      <c r="C44" s="94">
        <v>27.332000000000001</v>
      </c>
      <c r="D44" s="94"/>
      <c r="E44" s="94"/>
      <c r="F44" s="94">
        <v>26.8</v>
      </c>
      <c r="G44" s="94">
        <v>0.53200000000000003</v>
      </c>
      <c r="H44" s="54"/>
      <c r="I44" s="54"/>
      <c r="J44" s="54"/>
      <c r="K44" s="54"/>
      <c r="L44" s="54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47.25" customHeight="1" x14ac:dyDescent="0.25">
      <c r="A45" s="94" t="s">
        <v>15</v>
      </c>
      <c r="B45" s="94" t="s">
        <v>216</v>
      </c>
      <c r="C45" s="94"/>
      <c r="D45" s="94"/>
      <c r="E45" s="94"/>
      <c r="F45" s="94"/>
      <c r="G45" s="94"/>
      <c r="H45" s="56"/>
      <c r="I45" s="64"/>
      <c r="J45" s="64"/>
      <c r="K45" s="56"/>
      <c r="L45" s="64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38.25" customHeight="1" x14ac:dyDescent="0.25">
      <c r="A46" s="90" t="s">
        <v>16</v>
      </c>
      <c r="B46" s="90" t="s">
        <v>217</v>
      </c>
      <c r="C46" s="90"/>
      <c r="D46" s="90"/>
      <c r="E46" s="90"/>
      <c r="F46" s="90"/>
      <c r="G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x14ac:dyDescent="0.25"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</sheetData>
  <protectedRanges>
    <protectedRange sqref="K25:L27 I23:J27 I22:K22 I8:L8" name="Диапазон1_1"/>
    <protectedRange sqref="H32:L32" name="Диапазон1"/>
  </protectedRanges>
  <mergeCells count="17">
    <mergeCell ref="B2:L2"/>
    <mergeCell ref="A32:A33"/>
    <mergeCell ref="B32:B33"/>
    <mergeCell ref="C32:G32"/>
    <mergeCell ref="H32:L32"/>
    <mergeCell ref="A30:L30"/>
    <mergeCell ref="B3:L3"/>
    <mergeCell ref="A5:L5"/>
    <mergeCell ref="B4:M4"/>
    <mergeCell ref="B8:B9"/>
    <mergeCell ref="C8:C9"/>
    <mergeCell ref="D8:H8"/>
    <mergeCell ref="U8:Y8"/>
    <mergeCell ref="M33:M34"/>
    <mergeCell ref="N33:N34"/>
    <mergeCell ref="O33:S33"/>
    <mergeCell ref="T33:X33"/>
  </mergeCells>
  <dataValidations count="1">
    <dataValidation type="decimal" allowBlank="1" showErrorMessage="1" errorTitle="Ошибка" error="Допускается ввод только действительных чисел!" sqref="K43:L43">
      <formula1>-9.99999999999999E+23</formula1>
      <formula2>9.99999999999999E+23</formula2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9" sqref="H9"/>
    </sheetView>
  </sheetViews>
  <sheetFormatPr defaultRowHeight="15" x14ac:dyDescent="0.25"/>
  <cols>
    <col min="1" max="1" width="8.42578125" customWidth="1"/>
    <col min="2" max="2" width="29.28515625" customWidth="1"/>
    <col min="3" max="3" width="21.42578125" customWidth="1"/>
    <col min="4" max="5" width="19.7109375" customWidth="1"/>
    <col min="6" max="6" width="13.85546875" customWidth="1"/>
  </cols>
  <sheetData>
    <row r="1" spans="1:13" ht="33.6" customHeight="1" x14ac:dyDescent="0.25">
      <c r="A1" s="133" t="s">
        <v>116</v>
      </c>
      <c r="B1" s="133"/>
      <c r="C1" s="133"/>
      <c r="D1" s="133"/>
      <c r="E1" s="133"/>
      <c r="F1" s="3"/>
      <c r="G1" s="3"/>
      <c r="H1" s="3"/>
      <c r="I1" s="3"/>
      <c r="J1" s="3"/>
      <c r="K1" s="3"/>
      <c r="L1" s="3"/>
      <c r="M1" s="3"/>
    </row>
    <row r="2" spans="1:13" ht="15.75" thickBot="1" x14ac:dyDescent="0.3"/>
    <row r="3" spans="1:13" ht="43.15" customHeight="1" thickBot="1" x14ac:dyDescent="0.3">
      <c r="A3" s="26" t="s">
        <v>46</v>
      </c>
      <c r="B3" s="27" t="s">
        <v>47</v>
      </c>
      <c r="C3" s="27" t="s">
        <v>48</v>
      </c>
      <c r="D3" s="27" t="s">
        <v>49</v>
      </c>
      <c r="E3" s="34" t="s">
        <v>50</v>
      </c>
      <c r="F3" s="40" t="s">
        <v>81</v>
      </c>
    </row>
    <row r="4" spans="1:13" ht="73.150000000000006" customHeight="1" thickBot="1" x14ac:dyDescent="0.3">
      <c r="A4" s="30">
        <v>1</v>
      </c>
      <c r="B4" s="31" t="s">
        <v>52</v>
      </c>
      <c r="C4" s="31"/>
      <c r="D4" s="29"/>
      <c r="E4" s="35" t="s">
        <v>53</v>
      </c>
      <c r="F4" s="37"/>
    </row>
    <row r="5" spans="1:13" ht="15.75" hidden="1" customHeight="1" x14ac:dyDescent="0.3">
      <c r="A5" s="30">
        <v>2</v>
      </c>
      <c r="B5" s="31" t="s">
        <v>54</v>
      </c>
      <c r="C5" s="31"/>
      <c r="D5" s="29" t="s">
        <v>55</v>
      </c>
      <c r="E5" s="35"/>
      <c r="F5" s="38" t="s">
        <v>82</v>
      </c>
    </row>
    <row r="6" spans="1:13" ht="83.45" customHeight="1" x14ac:dyDescent="0.25">
      <c r="A6" s="129">
        <v>1.1000000000000001</v>
      </c>
      <c r="B6" s="131"/>
      <c r="C6" s="131" t="s">
        <v>87</v>
      </c>
      <c r="D6" s="28" t="s">
        <v>80</v>
      </c>
      <c r="E6" s="134" t="s">
        <v>117</v>
      </c>
      <c r="F6" s="38" t="s">
        <v>82</v>
      </c>
    </row>
    <row r="7" spans="1:13" ht="65.45" customHeight="1" thickBot="1" x14ac:dyDescent="0.3">
      <c r="A7" s="130"/>
      <c r="B7" s="132"/>
      <c r="C7" s="132"/>
      <c r="D7" s="29" t="s">
        <v>56</v>
      </c>
      <c r="E7" s="135"/>
      <c r="F7" s="37"/>
    </row>
    <row r="8" spans="1:13" ht="53.45" customHeight="1" x14ac:dyDescent="0.25">
      <c r="A8" s="129">
        <v>1.2</v>
      </c>
      <c r="B8" s="131"/>
      <c r="C8" s="131" t="s">
        <v>87</v>
      </c>
      <c r="D8" s="28" t="s">
        <v>80</v>
      </c>
      <c r="E8" s="134" t="s">
        <v>117</v>
      </c>
      <c r="F8" s="38" t="s">
        <v>82</v>
      </c>
    </row>
    <row r="9" spans="1:13" ht="65.45" customHeight="1" thickBot="1" x14ac:dyDescent="0.3">
      <c r="A9" s="130"/>
      <c r="B9" s="132"/>
      <c r="C9" s="132"/>
      <c r="D9" s="29" t="s">
        <v>57</v>
      </c>
      <c r="E9" s="135"/>
      <c r="F9" s="37"/>
    </row>
    <row r="10" spans="1:13" ht="15.75" hidden="1" x14ac:dyDescent="0.25">
      <c r="A10" s="129">
        <v>2</v>
      </c>
      <c r="B10" s="131" t="s">
        <v>58</v>
      </c>
      <c r="C10" s="131" t="s">
        <v>59</v>
      </c>
      <c r="D10" s="28"/>
      <c r="E10" s="134"/>
      <c r="F10" s="37"/>
    </row>
    <row r="11" spans="1:13" ht="60.6" customHeight="1" thickBot="1" x14ac:dyDescent="0.3">
      <c r="A11" s="130"/>
      <c r="B11" s="132"/>
      <c r="C11" s="132"/>
      <c r="D11" s="31" t="s">
        <v>60</v>
      </c>
      <c r="E11" s="135"/>
      <c r="F11" s="37"/>
    </row>
    <row r="12" spans="1:13" ht="15.75" hidden="1" x14ac:dyDescent="0.25">
      <c r="A12" s="129">
        <v>2.1</v>
      </c>
      <c r="B12" s="131" t="s">
        <v>61</v>
      </c>
      <c r="C12" s="131" t="s">
        <v>62</v>
      </c>
      <c r="D12" s="28"/>
      <c r="E12" s="36"/>
      <c r="F12" s="37"/>
    </row>
    <row r="13" spans="1:13" ht="46.15" customHeight="1" x14ac:dyDescent="0.25">
      <c r="A13" s="136"/>
      <c r="B13" s="137"/>
      <c r="C13" s="137"/>
      <c r="D13" s="28" t="s">
        <v>63</v>
      </c>
      <c r="E13" s="36" t="s">
        <v>64</v>
      </c>
      <c r="F13" s="37"/>
    </row>
    <row r="14" spans="1:13" ht="16.5" thickBot="1" x14ac:dyDescent="0.3">
      <c r="A14" s="130"/>
      <c r="B14" s="132"/>
      <c r="C14" s="132"/>
      <c r="D14" s="32"/>
      <c r="E14" s="35" t="s">
        <v>65</v>
      </c>
      <c r="F14" s="37"/>
    </row>
    <row r="15" spans="1:13" ht="28.9" customHeight="1" x14ac:dyDescent="0.25">
      <c r="A15" s="129">
        <v>2.2000000000000002</v>
      </c>
      <c r="B15" s="131" t="s">
        <v>66</v>
      </c>
      <c r="C15" s="131" t="s">
        <v>67</v>
      </c>
      <c r="D15" s="28"/>
      <c r="E15" s="36" t="s">
        <v>69</v>
      </c>
      <c r="F15" s="37"/>
    </row>
    <row r="16" spans="1:13" ht="16.5" thickBot="1" x14ac:dyDescent="0.3">
      <c r="A16" s="130"/>
      <c r="B16" s="132"/>
      <c r="C16" s="132"/>
      <c r="D16" s="29" t="s">
        <v>68</v>
      </c>
      <c r="E16" s="35" t="s">
        <v>65</v>
      </c>
      <c r="F16" s="37"/>
    </row>
    <row r="17" spans="1:6" ht="25.9" customHeight="1" x14ac:dyDescent="0.25">
      <c r="A17" s="129">
        <v>2.2999999999999998</v>
      </c>
      <c r="B17" s="131" t="s">
        <v>71</v>
      </c>
      <c r="C17" s="131" t="s">
        <v>70</v>
      </c>
      <c r="D17" s="28"/>
      <c r="E17" s="36"/>
      <c r="F17" s="37"/>
    </row>
    <row r="18" spans="1:6" ht="71.45" customHeight="1" thickBot="1" x14ac:dyDescent="0.3">
      <c r="A18" s="130"/>
      <c r="B18" s="132"/>
      <c r="C18" s="132"/>
      <c r="D18" s="29" t="s">
        <v>72</v>
      </c>
      <c r="E18" s="35" t="s">
        <v>118</v>
      </c>
      <c r="F18" s="37"/>
    </row>
    <row r="19" spans="1:6" ht="15.75" x14ac:dyDescent="0.25">
      <c r="A19" s="129">
        <v>2.4</v>
      </c>
      <c r="B19" s="131" t="s">
        <v>73</v>
      </c>
      <c r="C19" s="131" t="s">
        <v>70</v>
      </c>
      <c r="D19" s="28"/>
      <c r="E19" s="36"/>
      <c r="F19" s="37"/>
    </row>
    <row r="20" spans="1:6" ht="49.9" customHeight="1" thickBot="1" x14ac:dyDescent="0.3">
      <c r="A20" s="130"/>
      <c r="B20" s="132"/>
      <c r="C20" s="132"/>
      <c r="D20" s="29" t="s">
        <v>74</v>
      </c>
      <c r="E20" s="35" t="s">
        <v>118</v>
      </c>
      <c r="F20" s="37"/>
    </row>
    <row r="21" spans="1:6" ht="15.75" x14ac:dyDescent="0.25">
      <c r="A21" s="129">
        <v>2.5</v>
      </c>
      <c r="B21" s="131" t="s">
        <v>75</v>
      </c>
      <c r="C21" s="131" t="s">
        <v>51</v>
      </c>
      <c r="D21" s="28"/>
      <c r="E21" s="36"/>
      <c r="F21" s="37"/>
    </row>
    <row r="22" spans="1:6" ht="46.15" customHeight="1" thickBot="1" x14ac:dyDescent="0.3">
      <c r="A22" s="130"/>
      <c r="B22" s="132"/>
      <c r="C22" s="132"/>
      <c r="D22" s="29" t="s">
        <v>76</v>
      </c>
      <c r="E22" s="35" t="s">
        <v>65</v>
      </c>
      <c r="F22" s="39"/>
    </row>
    <row r="23" spans="1:6" ht="79.5" thickBot="1" x14ac:dyDescent="0.3">
      <c r="A23" s="30">
        <v>2.6</v>
      </c>
      <c r="B23" s="31" t="s">
        <v>77</v>
      </c>
      <c r="C23" s="31" t="s">
        <v>51</v>
      </c>
      <c r="D23" s="29" t="s">
        <v>78</v>
      </c>
      <c r="E23" s="35" t="s">
        <v>65</v>
      </c>
      <c r="F23" s="38"/>
    </row>
    <row r="24" spans="1:6" ht="63.6" customHeight="1" thickBot="1" x14ac:dyDescent="0.3">
      <c r="A24" s="41"/>
      <c r="B24" s="42" t="s">
        <v>83</v>
      </c>
      <c r="C24" s="31" t="s">
        <v>51</v>
      </c>
      <c r="D24" s="43" t="s">
        <v>84</v>
      </c>
      <c r="E24" s="35" t="s">
        <v>65</v>
      </c>
      <c r="F24" s="38" t="s">
        <v>82</v>
      </c>
    </row>
    <row r="25" spans="1:6" ht="26.45" customHeight="1" x14ac:dyDescent="0.25">
      <c r="A25" s="33" t="s">
        <v>79</v>
      </c>
    </row>
    <row r="26" spans="1:6" ht="62.45" customHeight="1" x14ac:dyDescent="0.25"/>
    <row r="27" spans="1:6" ht="59.45" customHeight="1" x14ac:dyDescent="0.25"/>
  </sheetData>
  <mergeCells count="28">
    <mergeCell ref="E10:E11"/>
    <mergeCell ref="E6:E7"/>
    <mergeCell ref="E8:E9"/>
    <mergeCell ref="A12:A14"/>
    <mergeCell ref="B12:B14"/>
    <mergeCell ref="C12:C14"/>
    <mergeCell ref="A6:A7"/>
    <mergeCell ref="B6:B7"/>
    <mergeCell ref="C6:C7"/>
    <mergeCell ref="A8:A9"/>
    <mergeCell ref="B8:B9"/>
    <mergeCell ref="C8:C9"/>
    <mergeCell ref="A21:A22"/>
    <mergeCell ref="B21:B22"/>
    <mergeCell ref="C21:C22"/>
    <mergeCell ref="A1:E1"/>
    <mergeCell ref="A17:A18"/>
    <mergeCell ref="B17:B18"/>
    <mergeCell ref="C17:C18"/>
    <mergeCell ref="A19:A20"/>
    <mergeCell ref="B19:B20"/>
    <mergeCell ref="C19:C20"/>
    <mergeCell ref="A15:A16"/>
    <mergeCell ref="B15:B16"/>
    <mergeCell ref="C15:C16"/>
    <mergeCell ref="A10:A11"/>
    <mergeCell ref="B10:B11"/>
    <mergeCell ref="C10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I15" sqref="I15"/>
    </sheetView>
  </sheetViews>
  <sheetFormatPr defaultRowHeight="15" x14ac:dyDescent="0.25"/>
  <cols>
    <col min="1" max="1" width="6.28515625" customWidth="1"/>
    <col min="2" max="2" width="16.7109375" customWidth="1"/>
    <col min="3" max="3" width="11.5703125" customWidth="1"/>
    <col min="4" max="4" width="10.140625" customWidth="1"/>
    <col min="5" max="5" width="11.28515625" customWidth="1"/>
    <col min="6" max="6" width="10" customWidth="1"/>
    <col min="7" max="7" width="10.140625" customWidth="1"/>
  </cols>
  <sheetData>
    <row r="1" spans="1:12" ht="32.450000000000003" customHeight="1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"/>
      <c r="K1" s="1"/>
      <c r="L1" s="1"/>
    </row>
    <row r="2" spans="1:12" x14ac:dyDescent="0.25">
      <c r="A2" s="109"/>
      <c r="B2" s="109"/>
      <c r="C2" s="109"/>
      <c r="D2" s="109"/>
      <c r="E2" s="109"/>
      <c r="F2" s="109"/>
      <c r="G2" s="109"/>
      <c r="H2" s="109"/>
      <c r="I2" s="109"/>
    </row>
    <row r="3" spans="1:12" x14ac:dyDescent="0.25">
      <c r="A3" s="17" t="s">
        <v>25</v>
      </c>
      <c r="B3" s="17"/>
      <c r="C3" s="17"/>
      <c r="D3" s="17"/>
      <c r="E3" s="17"/>
      <c r="F3" s="17"/>
      <c r="G3" s="17"/>
    </row>
    <row r="4" spans="1:12" ht="15.75" thickBot="1" x14ac:dyDescent="0.3"/>
    <row r="5" spans="1:12" ht="42" customHeight="1" x14ac:dyDescent="0.25">
      <c r="A5" s="104" t="s">
        <v>20</v>
      </c>
      <c r="B5" s="106" t="s">
        <v>21</v>
      </c>
      <c r="C5" s="108" t="s">
        <v>22</v>
      </c>
      <c r="D5" s="108"/>
      <c r="E5" s="108"/>
      <c r="F5" s="108"/>
      <c r="G5" s="108"/>
    </row>
    <row r="6" spans="1:12" ht="34.9" customHeight="1" x14ac:dyDescent="0.25">
      <c r="A6" s="105"/>
      <c r="B6" s="107"/>
      <c r="C6" s="7" t="s">
        <v>5</v>
      </c>
      <c r="D6" s="7" t="s">
        <v>6</v>
      </c>
      <c r="E6" s="7" t="s">
        <v>7</v>
      </c>
      <c r="F6" s="7" t="s">
        <v>8</v>
      </c>
      <c r="G6" s="7" t="s">
        <v>23</v>
      </c>
    </row>
    <row r="7" spans="1:12" ht="15.75" thickBot="1" x14ac:dyDescent="0.3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12" ht="25.5" x14ac:dyDescent="0.25">
      <c r="A8" s="12"/>
      <c r="B8" s="13" t="s">
        <v>24</v>
      </c>
      <c r="C8" s="8">
        <f>F8+G8</f>
        <v>128.41800000000001</v>
      </c>
      <c r="D8" s="14">
        <v>0</v>
      </c>
      <c r="E8" s="14">
        <v>0</v>
      </c>
      <c r="F8" s="9">
        <v>127.315</v>
      </c>
      <c r="G8" s="15">
        <v>1.103</v>
      </c>
    </row>
    <row r="11" spans="1:12" x14ac:dyDescent="0.25">
      <c r="F11" s="66"/>
    </row>
    <row r="12" spans="1:12" x14ac:dyDescent="0.25">
      <c r="G12" s="67"/>
    </row>
  </sheetData>
  <protectedRanges>
    <protectedRange sqref="A8:B8" name="Диапазон2"/>
  </protectedRanges>
  <mergeCells count="5">
    <mergeCell ref="A5:A6"/>
    <mergeCell ref="B5:B6"/>
    <mergeCell ref="C5:G5"/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I17" sqref="I17"/>
    </sheetView>
  </sheetViews>
  <sheetFormatPr defaultRowHeight="15" x14ac:dyDescent="0.25"/>
  <cols>
    <col min="2" max="2" width="11.28515625" customWidth="1"/>
    <col min="5" max="5" width="11.5703125" customWidth="1"/>
    <col min="6" max="6" width="30.140625" customWidth="1"/>
  </cols>
  <sheetData>
    <row r="1" spans="1:13" x14ac:dyDescent="0.25">
      <c r="A1" s="98" t="s">
        <v>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x14ac:dyDescent="0.25">
      <c r="A2" s="101" t="s">
        <v>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x14ac:dyDescent="0.25">
      <c r="A3" s="110" t="s">
        <v>26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93" customHeight="1" x14ac:dyDescent="0.25">
      <c r="A5" s="101" t="s">
        <v>114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7" spans="1:13" ht="34.5" x14ac:dyDescent="0.25">
      <c r="A7" s="18" t="s">
        <v>27</v>
      </c>
      <c r="B7" s="19" t="s">
        <v>28</v>
      </c>
      <c r="C7" s="111" t="s">
        <v>42</v>
      </c>
      <c r="D7" s="112"/>
      <c r="E7" s="20" t="s">
        <v>41</v>
      </c>
    </row>
    <row r="8" spans="1:13" x14ac:dyDescent="0.25">
      <c r="A8" s="18" t="s">
        <v>29</v>
      </c>
      <c r="B8" s="84" t="s">
        <v>93</v>
      </c>
      <c r="C8" s="113" t="s">
        <v>93</v>
      </c>
      <c r="D8" s="113"/>
      <c r="E8" s="87" t="s">
        <v>93</v>
      </c>
      <c r="G8" s="53"/>
    </row>
    <row r="9" spans="1:13" x14ac:dyDescent="0.25">
      <c r="A9" s="18" t="s">
        <v>30</v>
      </c>
      <c r="B9" s="85" t="s">
        <v>93</v>
      </c>
      <c r="C9" s="113" t="s">
        <v>93</v>
      </c>
      <c r="D9" s="113"/>
      <c r="E9" s="87" t="s">
        <v>93</v>
      </c>
    </row>
    <row r="10" spans="1:13" x14ac:dyDescent="0.25">
      <c r="A10" s="18" t="s">
        <v>31</v>
      </c>
      <c r="B10" s="86" t="s">
        <v>93</v>
      </c>
      <c r="C10" s="113" t="s">
        <v>93</v>
      </c>
      <c r="D10" s="113"/>
      <c r="E10" s="87" t="s">
        <v>93</v>
      </c>
    </row>
    <row r="11" spans="1:13" x14ac:dyDescent="0.25">
      <c r="A11" s="18" t="s">
        <v>32</v>
      </c>
      <c r="B11" s="18">
        <v>242264</v>
      </c>
      <c r="C11" s="114">
        <v>537123.51</v>
      </c>
      <c r="D11" s="114"/>
      <c r="E11" s="21">
        <f>C11*1.2</f>
        <v>644548.21199999994</v>
      </c>
    </row>
    <row r="12" spans="1:13" x14ac:dyDescent="0.25">
      <c r="A12" s="18" t="s">
        <v>33</v>
      </c>
      <c r="B12" s="18">
        <v>195552</v>
      </c>
      <c r="C12" s="114">
        <v>426977.77</v>
      </c>
      <c r="D12" s="114"/>
      <c r="E12" s="21">
        <f t="shared" ref="E12:E19" si="0">C12*1.2</f>
        <v>512373.32400000002</v>
      </c>
    </row>
    <row r="13" spans="1:13" x14ac:dyDescent="0.25">
      <c r="A13" s="18" t="s">
        <v>34</v>
      </c>
      <c r="B13" s="18">
        <v>195756</v>
      </c>
      <c r="C13" s="114">
        <v>426297.84</v>
      </c>
      <c r="D13" s="114"/>
      <c r="E13" s="21">
        <f t="shared" si="0"/>
        <v>511557.408</v>
      </c>
    </row>
    <row r="14" spans="1:13" x14ac:dyDescent="0.25">
      <c r="A14" s="18" t="s">
        <v>35</v>
      </c>
      <c r="B14" s="18">
        <v>205827</v>
      </c>
      <c r="C14" s="114">
        <v>441933.21</v>
      </c>
      <c r="D14" s="114"/>
      <c r="E14" s="21">
        <f t="shared" si="0"/>
        <v>530319.85199999996</v>
      </c>
    </row>
    <row r="15" spans="1:13" x14ac:dyDescent="0.25">
      <c r="A15" s="18" t="s">
        <v>36</v>
      </c>
      <c r="B15" s="18">
        <v>205322</v>
      </c>
      <c r="C15" s="114">
        <v>428034.77</v>
      </c>
      <c r="D15" s="114"/>
      <c r="E15" s="21">
        <f t="shared" si="0"/>
        <v>513641.72399999999</v>
      </c>
    </row>
    <row r="16" spans="1:13" x14ac:dyDescent="0.25">
      <c r="A16" s="18" t="s">
        <v>37</v>
      </c>
      <c r="B16" s="18">
        <v>208891</v>
      </c>
      <c r="C16" s="114">
        <v>454841.35</v>
      </c>
      <c r="D16" s="114"/>
      <c r="E16" s="21">
        <f t="shared" si="0"/>
        <v>545809.62</v>
      </c>
    </row>
    <row r="17" spans="1:13" x14ac:dyDescent="0.25">
      <c r="A17" s="18" t="s">
        <v>38</v>
      </c>
      <c r="B17" s="18">
        <v>225724</v>
      </c>
      <c r="C17" s="114">
        <v>502996.59</v>
      </c>
      <c r="D17" s="114"/>
      <c r="E17" s="21">
        <f t="shared" si="0"/>
        <v>603595.90800000005</v>
      </c>
    </row>
    <row r="18" spans="1:13" x14ac:dyDescent="0.25">
      <c r="A18" s="18" t="s">
        <v>39</v>
      </c>
      <c r="B18" s="18">
        <v>254720</v>
      </c>
      <c r="C18" s="114">
        <v>557890.29</v>
      </c>
      <c r="D18" s="114"/>
      <c r="E18" s="21">
        <f t="shared" si="0"/>
        <v>669468.348</v>
      </c>
    </row>
    <row r="19" spans="1:13" x14ac:dyDescent="0.25">
      <c r="A19" s="18" t="s">
        <v>40</v>
      </c>
      <c r="B19" s="18">
        <v>286991</v>
      </c>
      <c r="C19" s="114">
        <v>635136.91</v>
      </c>
      <c r="D19" s="114"/>
      <c r="E19" s="21">
        <f t="shared" si="0"/>
        <v>762164.29200000002</v>
      </c>
    </row>
    <row r="20" spans="1:13" x14ac:dyDescent="0.25">
      <c r="A20" s="18" t="s">
        <v>5</v>
      </c>
      <c r="B20" s="18">
        <f>B11+B12+B13+B14+B15+B16+B17+B18+B19</f>
        <v>2021047</v>
      </c>
      <c r="C20" s="115">
        <f>SUM(C8:C19)</f>
        <v>4411232.24</v>
      </c>
      <c r="D20" s="115"/>
      <c r="E20" s="22">
        <f>SUM(E8:E19)</f>
        <v>5293478.688000001</v>
      </c>
    </row>
    <row r="22" spans="1:13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4" spans="1:13" x14ac:dyDescent="0.25">
      <c r="A24" s="24" t="s">
        <v>115</v>
      </c>
    </row>
    <row r="34" spans="11:15" x14ac:dyDescent="0.25">
      <c r="K34" s="75"/>
      <c r="L34" s="75"/>
      <c r="M34" s="74"/>
      <c r="N34" s="76"/>
      <c r="O34" s="74"/>
    </row>
    <row r="35" spans="11:15" x14ac:dyDescent="0.25">
      <c r="K35" s="74"/>
      <c r="L35" s="74"/>
      <c r="M35" s="74"/>
      <c r="N35" s="74"/>
      <c r="O35" s="74"/>
    </row>
    <row r="36" spans="11:15" x14ac:dyDescent="0.25">
      <c r="K36" s="74"/>
      <c r="L36" s="74"/>
      <c r="M36" s="74"/>
      <c r="N36" s="74"/>
      <c r="O36" s="74"/>
    </row>
    <row r="37" spans="11:15" x14ac:dyDescent="0.25">
      <c r="K37" s="74"/>
      <c r="L37" s="74"/>
      <c r="M37" s="74"/>
      <c r="N37" s="74"/>
      <c r="O37" s="74"/>
    </row>
    <row r="38" spans="11:15" x14ac:dyDescent="0.25">
      <c r="K38" s="74"/>
      <c r="L38" s="74"/>
      <c r="M38" s="74"/>
      <c r="N38" s="74"/>
      <c r="O38" s="74"/>
    </row>
    <row r="39" spans="11:15" x14ac:dyDescent="0.25">
      <c r="K39" s="74"/>
      <c r="L39" s="74"/>
      <c r="M39" s="74"/>
      <c r="N39" s="74"/>
      <c r="O39" s="74"/>
    </row>
    <row r="40" spans="11:15" x14ac:dyDescent="0.25">
      <c r="K40" s="74"/>
      <c r="L40" s="74"/>
      <c r="M40" s="74"/>
      <c r="N40" s="74"/>
      <c r="O40" s="74"/>
    </row>
    <row r="41" spans="11:15" x14ac:dyDescent="0.25">
      <c r="K41" s="74"/>
      <c r="L41" s="74"/>
      <c r="M41" s="74"/>
      <c r="N41" s="74"/>
      <c r="O41" s="74"/>
    </row>
    <row r="42" spans="11:15" x14ac:dyDescent="0.25">
      <c r="K42" s="74"/>
      <c r="L42" s="74"/>
      <c r="M42" s="74"/>
      <c r="N42" s="74"/>
      <c r="O42" s="74"/>
    </row>
    <row r="43" spans="11:15" x14ac:dyDescent="0.25">
      <c r="K43" s="74"/>
      <c r="L43" s="74"/>
      <c r="M43" s="74"/>
      <c r="N43" s="74"/>
      <c r="O43" s="74"/>
    </row>
    <row r="44" spans="11:15" x14ac:dyDescent="0.25">
      <c r="K44" s="74"/>
      <c r="L44" s="74"/>
      <c r="M44" s="74"/>
      <c r="N44" s="74"/>
      <c r="O44" s="74"/>
    </row>
    <row r="45" spans="11:15" x14ac:dyDescent="0.25">
      <c r="K45" s="74"/>
      <c r="L45" s="74"/>
      <c r="M45" s="74"/>
      <c r="N45" s="74"/>
      <c r="O45" s="74"/>
    </row>
    <row r="46" spans="11:15" x14ac:dyDescent="0.25">
      <c r="K46" s="74"/>
      <c r="L46" s="74"/>
      <c r="M46" s="74"/>
      <c r="N46" s="74"/>
      <c r="O46" s="74"/>
    </row>
    <row r="47" spans="11:15" x14ac:dyDescent="0.25">
      <c r="K47" s="74"/>
      <c r="L47" s="74"/>
      <c r="M47" s="74"/>
      <c r="N47" s="74"/>
      <c r="O47" s="74"/>
    </row>
    <row r="48" spans="11:15" x14ac:dyDescent="0.25">
      <c r="K48" s="74"/>
      <c r="L48" s="74"/>
      <c r="M48" s="74"/>
      <c r="N48" s="74"/>
      <c r="O48" s="74"/>
    </row>
  </sheetData>
  <mergeCells count="20">
    <mergeCell ref="A22:M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:M1"/>
    <mergeCell ref="A2:M2"/>
    <mergeCell ref="A5:M5"/>
    <mergeCell ref="A3:M3"/>
    <mergeCell ref="A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G36" sqref="G36"/>
    </sheetView>
  </sheetViews>
  <sheetFormatPr defaultRowHeight="15" x14ac:dyDescent="0.25"/>
  <sheetData>
    <row r="1" spans="1:13" ht="25.15" customHeight="1" x14ac:dyDescent="0.25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1:13" x14ac:dyDescent="0.25">
      <c r="A3" s="23" t="s">
        <v>43</v>
      </c>
      <c r="B3" s="23"/>
      <c r="C3" s="23"/>
      <c r="D3" s="23"/>
      <c r="E3" s="23"/>
      <c r="F3" s="23"/>
    </row>
    <row r="4" spans="1:13" x14ac:dyDescent="0.25">
      <c r="A4" s="23" t="s">
        <v>44</v>
      </c>
      <c r="B4" s="23"/>
      <c r="C4" s="23"/>
      <c r="D4" s="23"/>
      <c r="E4" s="23"/>
      <c r="F4" s="23"/>
    </row>
  </sheetData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P25" sqref="P25"/>
    </sheetView>
  </sheetViews>
  <sheetFormatPr defaultRowHeight="15" x14ac:dyDescent="0.25"/>
  <sheetData>
    <row r="1" spans="1:13" ht="37.9" customHeight="1" x14ac:dyDescent="0.25">
      <c r="A1" s="101" t="s">
        <v>119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3" spans="1:13" ht="15.75" x14ac:dyDescent="0.25">
      <c r="A3" s="25" t="s">
        <v>45</v>
      </c>
      <c r="B3" s="25"/>
      <c r="C3" s="25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" workbookViewId="0">
      <selection activeCell="F26" sqref="F26"/>
    </sheetView>
  </sheetViews>
  <sheetFormatPr defaultRowHeight="15" x14ac:dyDescent="0.25"/>
  <cols>
    <col min="1" max="1" width="26.85546875" customWidth="1"/>
    <col min="2" max="2" width="27.28515625" customWidth="1"/>
    <col min="3" max="3" width="26.85546875" customWidth="1"/>
    <col min="4" max="4" width="36.42578125" customWidth="1"/>
  </cols>
  <sheetData>
    <row r="1" spans="1:14" x14ac:dyDescent="0.2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3" spans="1:14" x14ac:dyDescent="0.25">
      <c r="A3" t="s">
        <v>88</v>
      </c>
      <c r="B3" t="s">
        <v>89</v>
      </c>
    </row>
    <row r="5" spans="1:14" ht="41.45" customHeight="1" x14ac:dyDescent="0.25">
      <c r="A5" s="101" t="s">
        <v>218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7" spans="1:14" ht="15.75" x14ac:dyDescent="0.25">
      <c r="A7" s="25"/>
      <c r="B7" s="16"/>
      <c r="C7" s="16"/>
      <c r="D7" s="16"/>
      <c r="E7" s="16"/>
      <c r="F7" s="16"/>
      <c r="G7" s="16"/>
      <c r="H7" s="16"/>
      <c r="I7" s="16"/>
    </row>
    <row r="8" spans="1:14" x14ac:dyDescent="0.25">
      <c r="A8" s="16"/>
      <c r="B8" s="16"/>
      <c r="C8" s="16"/>
      <c r="D8" s="16"/>
      <c r="E8" s="16"/>
      <c r="F8" s="16"/>
      <c r="G8" s="16"/>
      <c r="H8" s="16"/>
      <c r="I8" s="16"/>
    </row>
    <row r="9" spans="1:14" ht="15.75" x14ac:dyDescent="0.25">
      <c r="A9" s="25" t="s">
        <v>106</v>
      </c>
      <c r="B9" s="16"/>
      <c r="C9" s="16"/>
      <c r="D9" s="16"/>
      <c r="E9" s="16"/>
      <c r="F9" s="16"/>
      <c r="G9" s="16"/>
      <c r="H9" s="16"/>
      <c r="I9" s="16"/>
    </row>
    <row r="10" spans="1:14" ht="15.75" x14ac:dyDescent="0.25">
      <c r="A10" s="25" t="s">
        <v>107</v>
      </c>
      <c r="B10" s="25"/>
      <c r="C10" s="25"/>
      <c r="D10" s="16"/>
      <c r="E10" s="16"/>
      <c r="F10" s="16"/>
      <c r="G10" s="16"/>
      <c r="H10" s="16"/>
      <c r="I10" s="16"/>
    </row>
    <row r="11" spans="1:14" ht="15.75" x14ac:dyDescent="0.25">
      <c r="A11" s="25" t="s">
        <v>108</v>
      </c>
      <c r="B11" s="16"/>
      <c r="C11" s="16"/>
      <c r="D11" s="16"/>
      <c r="E11" s="16"/>
      <c r="F11" s="16"/>
      <c r="G11" s="16"/>
      <c r="H11" s="16"/>
      <c r="I11" s="16"/>
    </row>
    <row r="12" spans="1:14" ht="15.75" x14ac:dyDescent="0.25">
      <c r="A12" s="25" t="s">
        <v>109</v>
      </c>
    </row>
    <row r="13" spans="1:14" ht="15.75" x14ac:dyDescent="0.25">
      <c r="A13" s="45"/>
      <c r="B13" s="44"/>
      <c r="C13" s="44"/>
      <c r="D13" s="44"/>
    </row>
    <row r="14" spans="1:14" ht="15.75" x14ac:dyDescent="0.25">
      <c r="A14" s="45" t="s">
        <v>105</v>
      </c>
      <c r="B14" s="68"/>
      <c r="C14" s="68"/>
      <c r="D14" s="68"/>
    </row>
    <row r="15" spans="1:14" x14ac:dyDescent="0.25">
      <c r="A15" s="68"/>
      <c r="B15" s="68"/>
      <c r="C15" s="68"/>
      <c r="D15" s="68"/>
    </row>
    <row r="16" spans="1:14" x14ac:dyDescent="0.25">
      <c r="A16" s="68" t="s">
        <v>90</v>
      </c>
      <c r="B16" s="68"/>
      <c r="C16" s="68"/>
      <c r="D16" s="68"/>
    </row>
    <row r="17" spans="1:4" x14ac:dyDescent="0.25">
      <c r="A17" s="68" t="s">
        <v>110</v>
      </c>
      <c r="B17" s="68"/>
      <c r="C17" s="68"/>
      <c r="D17" s="68"/>
    </row>
    <row r="18" spans="1:4" x14ac:dyDescent="0.25">
      <c r="A18" s="68"/>
      <c r="B18" s="68"/>
      <c r="C18" s="68"/>
      <c r="D18" s="68"/>
    </row>
    <row r="19" spans="1:4" ht="33.75" customHeight="1" x14ac:dyDescent="0.25">
      <c r="A19" s="46" t="s">
        <v>20</v>
      </c>
      <c r="B19" s="47" t="s">
        <v>85</v>
      </c>
      <c r="C19" s="48" t="s">
        <v>86</v>
      </c>
      <c r="D19" s="48" t="s">
        <v>91</v>
      </c>
    </row>
    <row r="20" spans="1:4" ht="27" customHeight="1" x14ac:dyDescent="0.25">
      <c r="A20" s="49">
        <v>1</v>
      </c>
      <c r="B20" s="50" t="s">
        <v>92</v>
      </c>
      <c r="C20" s="51">
        <v>0</v>
      </c>
      <c r="D20" s="69" t="s">
        <v>93</v>
      </c>
    </row>
    <row r="21" spans="1:4" ht="30.75" customHeight="1" x14ac:dyDescent="0.25">
      <c r="A21" s="50">
        <v>2</v>
      </c>
      <c r="B21" s="50" t="s">
        <v>94</v>
      </c>
      <c r="C21" s="50">
        <v>0</v>
      </c>
      <c r="D21" s="50" t="s">
        <v>93</v>
      </c>
    </row>
    <row r="22" spans="1:4" ht="14.25" customHeight="1" x14ac:dyDescent="0.25">
      <c r="A22" s="50">
        <v>3</v>
      </c>
      <c r="B22" s="50" t="s">
        <v>95</v>
      </c>
      <c r="C22" s="50">
        <v>0</v>
      </c>
      <c r="D22" s="50" t="s">
        <v>93</v>
      </c>
    </row>
    <row r="23" spans="1:4" ht="23.25" customHeight="1" x14ac:dyDescent="0.25">
      <c r="A23" s="50">
        <v>4</v>
      </c>
      <c r="B23" s="50" t="s">
        <v>96</v>
      </c>
      <c r="C23" s="50">
        <v>0</v>
      </c>
      <c r="D23" s="50" t="s">
        <v>93</v>
      </c>
    </row>
    <row r="24" spans="1:4" ht="17.25" customHeight="1" x14ac:dyDescent="0.25">
      <c r="A24" s="52">
        <v>5</v>
      </c>
      <c r="B24" s="52" t="s">
        <v>97</v>
      </c>
      <c r="C24" s="50">
        <v>0</v>
      </c>
      <c r="D24" s="50" t="s">
        <v>93</v>
      </c>
    </row>
    <row r="25" spans="1:4" ht="19.5" customHeight="1" x14ac:dyDescent="0.25">
      <c r="A25" s="50">
        <v>6</v>
      </c>
      <c r="B25" s="50" t="s">
        <v>98</v>
      </c>
      <c r="C25" s="50">
        <v>0</v>
      </c>
      <c r="D25" s="50" t="s">
        <v>93</v>
      </c>
    </row>
    <row r="26" spans="1:4" ht="21.75" customHeight="1" x14ac:dyDescent="0.25">
      <c r="A26" s="50">
        <v>7</v>
      </c>
      <c r="B26" s="50" t="s">
        <v>99</v>
      </c>
      <c r="C26" s="50">
        <v>0</v>
      </c>
      <c r="D26" s="50" t="s">
        <v>93</v>
      </c>
    </row>
    <row r="27" spans="1:4" ht="15" customHeight="1" x14ac:dyDescent="0.25">
      <c r="A27" s="50">
        <v>8</v>
      </c>
      <c r="B27" s="50" t="s">
        <v>100</v>
      </c>
      <c r="C27" s="50">
        <v>0</v>
      </c>
      <c r="D27" s="50" t="s">
        <v>93</v>
      </c>
    </row>
    <row r="28" spans="1:4" ht="19.5" customHeight="1" x14ac:dyDescent="0.25">
      <c r="A28" s="50">
        <v>9</v>
      </c>
      <c r="B28" s="50" t="s">
        <v>101</v>
      </c>
      <c r="C28" s="50">
        <v>0</v>
      </c>
      <c r="D28" s="50" t="s">
        <v>93</v>
      </c>
    </row>
    <row r="29" spans="1:4" ht="28.5" customHeight="1" x14ac:dyDescent="0.25">
      <c r="A29" s="50">
        <v>10</v>
      </c>
      <c r="B29" s="50" t="s">
        <v>102</v>
      </c>
      <c r="C29" s="50">
        <v>0</v>
      </c>
      <c r="D29" s="50" t="s">
        <v>93</v>
      </c>
    </row>
    <row r="30" spans="1:4" ht="22.5" customHeight="1" x14ac:dyDescent="0.25">
      <c r="A30" s="50">
        <v>11</v>
      </c>
      <c r="B30" s="50" t="s">
        <v>103</v>
      </c>
      <c r="C30" s="50">
        <v>0</v>
      </c>
      <c r="D30" s="50" t="s">
        <v>93</v>
      </c>
    </row>
    <row r="31" spans="1:4" ht="23.25" customHeight="1" x14ac:dyDescent="0.25">
      <c r="A31" s="50">
        <v>12</v>
      </c>
      <c r="B31" s="50" t="s">
        <v>104</v>
      </c>
      <c r="C31" s="50">
        <v>0</v>
      </c>
      <c r="D31" s="50" t="s">
        <v>93</v>
      </c>
    </row>
    <row r="32" spans="1:4" ht="15.75" x14ac:dyDescent="0.25">
      <c r="A32" s="49"/>
      <c r="B32" s="50"/>
      <c r="C32" s="70"/>
      <c r="D32" s="18"/>
    </row>
  </sheetData>
  <mergeCells count="2">
    <mergeCell ref="A1:N1"/>
    <mergeCell ref="A5:N5"/>
  </mergeCells>
  <hyperlinks>
    <hyperlink ref="B19" location="_ftn1" display="_ftn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3"/>
  <sheetViews>
    <sheetView workbookViewId="0">
      <selection activeCell="W20" sqref="W20"/>
    </sheetView>
  </sheetViews>
  <sheetFormatPr defaultRowHeight="15" x14ac:dyDescent="0.25"/>
  <sheetData>
    <row r="2" spans="1:22" x14ac:dyDescent="0.25">
      <c r="B2" t="s">
        <v>661</v>
      </c>
    </row>
    <row r="4" spans="1:22" ht="16.5" thickBot="1" x14ac:dyDescent="0.3">
      <c r="A4" s="189"/>
      <c r="B4" s="190"/>
      <c r="C4" s="191"/>
      <c r="D4" s="190"/>
      <c r="E4" s="192"/>
      <c r="F4" s="189"/>
      <c r="G4" s="189"/>
      <c r="H4" s="189"/>
      <c r="I4" s="189"/>
      <c r="J4" s="189"/>
      <c r="K4" s="193"/>
      <c r="L4" s="194"/>
      <c r="M4" s="194"/>
      <c r="N4" s="194"/>
      <c r="O4" s="194"/>
      <c r="P4" s="194"/>
      <c r="Q4" s="194"/>
      <c r="R4" s="195"/>
      <c r="S4" s="195"/>
      <c r="T4" s="195"/>
      <c r="U4" s="196"/>
      <c r="V4" s="197"/>
    </row>
    <row r="5" spans="1:22" ht="47.25" x14ac:dyDescent="0.25">
      <c r="A5" s="198" t="s">
        <v>219</v>
      </c>
      <c r="B5" s="198" t="s">
        <v>220</v>
      </c>
      <c r="C5" s="198" t="s">
        <v>221</v>
      </c>
      <c r="D5" s="199" t="s">
        <v>222</v>
      </c>
      <c r="E5" s="199" t="s">
        <v>222</v>
      </c>
      <c r="F5" s="200" t="s">
        <v>223</v>
      </c>
      <c r="G5" s="201" t="s">
        <v>224</v>
      </c>
      <c r="H5" s="198" t="s">
        <v>225</v>
      </c>
      <c r="I5" s="198" t="s">
        <v>226</v>
      </c>
      <c r="J5" s="198" t="s">
        <v>227</v>
      </c>
      <c r="K5" s="202" t="s">
        <v>27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4"/>
    </row>
    <row r="6" spans="1:22" ht="15.75" x14ac:dyDescent="0.25">
      <c r="A6" s="205"/>
      <c r="B6" s="205"/>
      <c r="C6" s="205"/>
      <c r="D6" s="206" t="s">
        <v>228</v>
      </c>
      <c r="E6" s="206" t="s">
        <v>229</v>
      </c>
      <c r="F6" s="207">
        <v>43466</v>
      </c>
      <c r="G6" s="208"/>
      <c r="H6" s="205"/>
      <c r="I6" s="205"/>
      <c r="J6" s="205"/>
      <c r="K6" s="209">
        <v>1</v>
      </c>
      <c r="L6" s="209">
        <v>2</v>
      </c>
      <c r="M6" s="209">
        <v>3</v>
      </c>
      <c r="N6" s="209">
        <v>4</v>
      </c>
      <c r="O6" s="209">
        <v>5</v>
      </c>
      <c r="P6" s="209">
        <v>6</v>
      </c>
      <c r="Q6" s="209">
        <v>7</v>
      </c>
      <c r="R6" s="210">
        <v>8</v>
      </c>
      <c r="S6" s="210">
        <v>9</v>
      </c>
      <c r="T6" s="210">
        <v>10</v>
      </c>
      <c r="U6" s="210">
        <v>11</v>
      </c>
      <c r="V6" s="211">
        <v>12</v>
      </c>
    </row>
    <row r="7" spans="1:22" ht="15.75" x14ac:dyDescent="0.25">
      <c r="A7" s="212"/>
      <c r="B7" s="213"/>
      <c r="C7" s="213"/>
      <c r="D7" s="214"/>
      <c r="E7" s="214"/>
      <c r="F7" s="215"/>
      <c r="G7" s="213"/>
      <c r="H7" s="213"/>
      <c r="I7" s="213"/>
      <c r="J7" s="213"/>
      <c r="K7" s="216"/>
      <c r="L7" s="216"/>
      <c r="M7" s="216"/>
      <c r="N7" s="216"/>
      <c r="O7" s="216"/>
      <c r="P7" s="216"/>
      <c r="Q7" s="216"/>
      <c r="R7" s="217"/>
      <c r="S7" s="217"/>
      <c r="T7" s="217"/>
      <c r="U7" s="217"/>
      <c r="V7" s="218"/>
    </row>
    <row r="8" spans="1:22" x14ac:dyDescent="0.25">
      <c r="A8" s="143" t="s">
        <v>232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</row>
    <row r="9" spans="1:22" x14ac:dyDescent="0.25">
      <c r="A9" s="14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8"/>
    </row>
    <row r="10" spans="1:22" x14ac:dyDescent="0.25">
      <c r="A10" s="149" t="s">
        <v>233</v>
      </c>
      <c r="B10" s="219" t="s">
        <v>234</v>
      </c>
      <c r="C10" s="150" t="s">
        <v>235</v>
      </c>
      <c r="D10" s="151">
        <v>0</v>
      </c>
      <c r="E10" s="151">
        <v>12</v>
      </c>
      <c r="F10" s="152">
        <v>23012</v>
      </c>
      <c r="G10" s="151">
        <f t="shared" ref="G10:G73" si="0">ROUND(($F$4-$F10)/30,0)</f>
        <v>-767</v>
      </c>
      <c r="H10" s="153" t="s">
        <v>236</v>
      </c>
      <c r="I10" s="153" t="s">
        <v>237</v>
      </c>
      <c r="J10" s="154" t="s">
        <v>230</v>
      </c>
      <c r="K10" s="142" t="str">
        <f t="shared" ref="K10:K73" si="1">IF(MOD($G10+$K$4,$H10)=0,"К",IF(MOD($G10+$K$4,$I10)=0,"Т",IF(MOD($G10+$K$4,$J10)=0,"ТО"," ")))</f>
        <v>ТО</v>
      </c>
      <c r="L10" s="142" t="str">
        <f t="shared" ref="L10:L73" si="2">IF(MOD($G10+$L$4,$H10)=0,"К",IF(MOD($G10+$L$4,$I10)=0,"Т",IF(MOD($G10+$L$4,$J10)=0,"ТО"," ")))</f>
        <v>ТО</v>
      </c>
      <c r="M10" s="142" t="str">
        <f t="shared" ref="M10:M73" si="3">IF(MOD($G10+$M$4,$H10)=0,"К",IF(MOD($G10+$M$4,$I10)=0,"Т",IF(MOD($G10+$M$4,$J10)=0,"ТО"," ")))</f>
        <v>ТО</v>
      </c>
      <c r="N10" s="142" t="str">
        <f t="shared" ref="N10:N73" si="4">IF(MOD($G10+$N$4,$H10)=0,"К",IF(MOD($G10+$N$4,$I10)=0,"Т",IF(MOD($G10+$N$4,$J10)=0,"ТО"," ")))</f>
        <v>ТО</v>
      </c>
      <c r="O10" s="142" t="str">
        <f t="shared" ref="O10:O73" si="5">IF(MOD($G10+$O$4,$H10)=0,"К",IF(MOD($G10+$O$4,$I10)=0,"Т",IF(MOD($G10+$O$4,$J10)=0,"ТО"," ")))</f>
        <v>ТО</v>
      </c>
      <c r="P10" s="142" t="str">
        <f t="shared" ref="P10:P73" si="6">IF(MOD($G10+$P$4,$H10)=0,"К",IF(MOD($G10+$P$4,$I10)=0,"Т",IF(MOD($G10+$P$4,$J10)=0,"ТО"," ")))</f>
        <v>ТО</v>
      </c>
      <c r="Q10" s="142" t="str">
        <f t="shared" ref="Q10:Q73" si="7">IF(MOD($G10+$Q$4,$H10)=0,"К",IF(MOD($G10+$Q$4,$I10)=0,"Т",IF(MOD($G10+$Q$4,$J10)=0,"ТО"," ")))</f>
        <v>ТО</v>
      </c>
      <c r="R10" s="142" t="str">
        <f t="shared" ref="R10:R73" si="8">IF(MOD($G10+$R$4,$H10)=0,"К",IF(MOD($G10+$R$4,$I10)=0,"Т",IF(MOD($G10+$R$4,$J10)=0,"ТО"," ")))</f>
        <v>ТО</v>
      </c>
      <c r="S10" s="142" t="str">
        <f t="shared" ref="S10:S73" si="9">IF(MOD($G10+$S$4,$H10)=0,"К",IF(MOD($G10+$S$4,$I10)=0,"Т",IF(MOD($G10+$S$4,$J10)=0,"ТО"," ")))</f>
        <v>ТО</v>
      </c>
      <c r="T10" s="142" t="str">
        <f t="shared" ref="T10:T73" si="10">IF(MOD($G10+$T$4,$H10)=0,"К",IF(MOD($G10+$T$4,$I10)=0,"Т",IF(MOD($G10+$T$4,$J10)=0,"ТО"," ")))</f>
        <v>ТО</v>
      </c>
      <c r="U10" s="142" t="str">
        <f t="shared" ref="U10:U73" si="11">IF(MOD($G10+$U$4,$H10)=0,"К",IF(MOD($G10+$U$4,$I10)=0,"Т",IF(MOD($G10+$U$4,$J10)=0,"ТО"," ")))</f>
        <v>ТО</v>
      </c>
      <c r="V10" s="142" t="str">
        <f t="shared" ref="V10:V73" si="12">IF(MOD($G10+$V$4,$H10)=0,"К",IF(MOD($G10+$V$4,$I10)=0,"Т",IF(MOD($G10+$V$4,$J10)=0,"ТО"," ")))</f>
        <v>ТО</v>
      </c>
    </row>
    <row r="11" spans="1:22" x14ac:dyDescent="0.25">
      <c r="A11" s="138" t="s">
        <v>233</v>
      </c>
      <c r="B11" s="220" t="s">
        <v>238</v>
      </c>
      <c r="C11" s="139" t="s">
        <v>235</v>
      </c>
      <c r="D11" s="140">
        <v>0</v>
      </c>
      <c r="E11" s="140">
        <v>12</v>
      </c>
      <c r="F11" s="141">
        <v>20455</v>
      </c>
      <c r="G11" s="140">
        <f t="shared" si="0"/>
        <v>-682</v>
      </c>
      <c r="H11" s="155" t="s">
        <v>236</v>
      </c>
      <c r="I11" s="155" t="s">
        <v>237</v>
      </c>
      <c r="J11" s="156" t="s">
        <v>230</v>
      </c>
      <c r="K11" s="142" t="str">
        <f t="shared" si="1"/>
        <v>ТО</v>
      </c>
      <c r="L11" s="142" t="str">
        <f t="shared" si="2"/>
        <v>ТО</v>
      </c>
      <c r="M11" s="142" t="str">
        <f t="shared" si="3"/>
        <v>ТО</v>
      </c>
      <c r="N11" s="142" t="str">
        <f t="shared" si="4"/>
        <v>ТО</v>
      </c>
      <c r="O11" s="142" t="str">
        <f t="shared" si="5"/>
        <v>ТО</v>
      </c>
      <c r="P11" s="142" t="str">
        <f t="shared" si="6"/>
        <v>ТО</v>
      </c>
      <c r="Q11" s="142" t="str">
        <f t="shared" si="7"/>
        <v>ТО</v>
      </c>
      <c r="R11" s="142" t="str">
        <f t="shared" si="8"/>
        <v>ТО</v>
      </c>
      <c r="S11" s="142" t="str">
        <f t="shared" si="9"/>
        <v>ТО</v>
      </c>
      <c r="T11" s="142" t="str">
        <f t="shared" si="10"/>
        <v>ТО</v>
      </c>
      <c r="U11" s="142" t="str">
        <f t="shared" si="11"/>
        <v>ТО</v>
      </c>
      <c r="V11" s="142" t="str">
        <f t="shared" si="12"/>
        <v>ТО</v>
      </c>
    </row>
    <row r="12" spans="1:22" x14ac:dyDescent="0.25">
      <c r="A12" s="138" t="s">
        <v>233</v>
      </c>
      <c r="B12" s="220" t="s">
        <v>239</v>
      </c>
      <c r="C12" s="139" t="s">
        <v>240</v>
      </c>
      <c r="D12" s="140">
        <v>0</v>
      </c>
      <c r="E12" s="140">
        <v>12</v>
      </c>
      <c r="F12" s="141">
        <v>23377</v>
      </c>
      <c r="G12" s="140">
        <f t="shared" si="0"/>
        <v>-779</v>
      </c>
      <c r="H12" s="155" t="s">
        <v>236</v>
      </c>
      <c r="I12" s="155" t="s">
        <v>237</v>
      </c>
      <c r="J12" s="156" t="s">
        <v>230</v>
      </c>
      <c r="K12" s="142" t="str">
        <f t="shared" si="1"/>
        <v>ТО</v>
      </c>
      <c r="L12" s="142" t="str">
        <f t="shared" si="2"/>
        <v>ТО</v>
      </c>
      <c r="M12" s="142" t="str">
        <f t="shared" si="3"/>
        <v>ТО</v>
      </c>
      <c r="N12" s="142" t="str">
        <f t="shared" si="4"/>
        <v>ТО</v>
      </c>
      <c r="O12" s="142" t="str">
        <f t="shared" si="5"/>
        <v>ТО</v>
      </c>
      <c r="P12" s="142" t="str">
        <f t="shared" si="6"/>
        <v>ТО</v>
      </c>
      <c r="Q12" s="142" t="str">
        <f t="shared" si="7"/>
        <v>ТО</v>
      </c>
      <c r="R12" s="142" t="str">
        <f t="shared" si="8"/>
        <v>ТО</v>
      </c>
      <c r="S12" s="142" t="str">
        <f t="shared" si="9"/>
        <v>ТО</v>
      </c>
      <c r="T12" s="142" t="str">
        <f t="shared" si="10"/>
        <v>ТО</v>
      </c>
      <c r="U12" s="142" t="str">
        <f t="shared" si="11"/>
        <v>ТО</v>
      </c>
      <c r="V12" s="142" t="str">
        <f t="shared" si="12"/>
        <v>ТО</v>
      </c>
    </row>
    <row r="13" spans="1:22" x14ac:dyDescent="0.25">
      <c r="A13" s="138" t="s">
        <v>233</v>
      </c>
      <c r="B13" s="220" t="s">
        <v>241</v>
      </c>
      <c r="C13" s="139" t="s">
        <v>242</v>
      </c>
      <c r="D13" s="140">
        <v>0</v>
      </c>
      <c r="E13" s="140">
        <v>12</v>
      </c>
      <c r="F13" s="141">
        <v>26330</v>
      </c>
      <c r="G13" s="140">
        <f t="shared" si="0"/>
        <v>-878</v>
      </c>
      <c r="H13" s="155" t="s">
        <v>236</v>
      </c>
      <c r="I13" s="155" t="s">
        <v>237</v>
      </c>
      <c r="J13" s="156" t="s">
        <v>230</v>
      </c>
      <c r="K13" s="142" t="str">
        <f t="shared" si="1"/>
        <v>ТО</v>
      </c>
      <c r="L13" s="142" t="str">
        <f t="shared" si="2"/>
        <v>ТО</v>
      </c>
      <c r="M13" s="142" t="str">
        <f t="shared" si="3"/>
        <v>ТО</v>
      </c>
      <c r="N13" s="142" t="str">
        <f t="shared" si="4"/>
        <v>ТО</v>
      </c>
      <c r="O13" s="142" t="str">
        <f t="shared" si="5"/>
        <v>ТО</v>
      </c>
      <c r="P13" s="142" t="str">
        <f t="shared" si="6"/>
        <v>ТО</v>
      </c>
      <c r="Q13" s="142" t="str">
        <f t="shared" si="7"/>
        <v>ТО</v>
      </c>
      <c r="R13" s="142" t="str">
        <f t="shared" si="8"/>
        <v>ТО</v>
      </c>
      <c r="S13" s="142" t="str">
        <f t="shared" si="9"/>
        <v>ТО</v>
      </c>
      <c r="T13" s="142" t="str">
        <f t="shared" si="10"/>
        <v>ТО</v>
      </c>
      <c r="U13" s="142" t="str">
        <f t="shared" si="11"/>
        <v>ТО</v>
      </c>
      <c r="V13" s="142" t="str">
        <f t="shared" si="12"/>
        <v>ТО</v>
      </c>
    </row>
    <row r="14" spans="1:22" x14ac:dyDescent="0.25">
      <c r="A14" s="138" t="s">
        <v>233</v>
      </c>
      <c r="B14" s="220" t="s">
        <v>243</v>
      </c>
      <c r="C14" s="139" t="s">
        <v>242</v>
      </c>
      <c r="D14" s="140">
        <v>0</v>
      </c>
      <c r="E14" s="140">
        <v>12</v>
      </c>
      <c r="F14" s="141">
        <v>27395</v>
      </c>
      <c r="G14" s="140">
        <f t="shared" si="0"/>
        <v>-913</v>
      </c>
      <c r="H14" s="155" t="s">
        <v>236</v>
      </c>
      <c r="I14" s="155" t="s">
        <v>237</v>
      </c>
      <c r="J14" s="156" t="s">
        <v>230</v>
      </c>
      <c r="K14" s="142" t="str">
        <f t="shared" si="1"/>
        <v>ТО</v>
      </c>
      <c r="L14" s="142" t="str">
        <f t="shared" si="2"/>
        <v>ТО</v>
      </c>
      <c r="M14" s="142" t="str">
        <f t="shared" si="3"/>
        <v>ТО</v>
      </c>
      <c r="N14" s="142" t="str">
        <f t="shared" si="4"/>
        <v>ТО</v>
      </c>
      <c r="O14" s="142" t="str">
        <f t="shared" si="5"/>
        <v>ТО</v>
      </c>
      <c r="P14" s="142" t="str">
        <f t="shared" si="6"/>
        <v>ТО</v>
      </c>
      <c r="Q14" s="142" t="str">
        <f t="shared" si="7"/>
        <v>ТО</v>
      </c>
      <c r="R14" s="142" t="str">
        <f t="shared" si="8"/>
        <v>ТО</v>
      </c>
      <c r="S14" s="142" t="str">
        <f t="shared" si="9"/>
        <v>ТО</v>
      </c>
      <c r="T14" s="142" t="str">
        <f t="shared" si="10"/>
        <v>ТО</v>
      </c>
      <c r="U14" s="142" t="str">
        <f t="shared" si="11"/>
        <v>ТО</v>
      </c>
      <c r="V14" s="142" t="str">
        <f t="shared" si="12"/>
        <v>ТО</v>
      </c>
    </row>
    <row r="15" spans="1:22" x14ac:dyDescent="0.25">
      <c r="A15" s="138" t="s">
        <v>233</v>
      </c>
      <c r="B15" s="220" t="s">
        <v>244</v>
      </c>
      <c r="C15" s="139" t="s">
        <v>245</v>
      </c>
      <c r="D15" s="140">
        <v>0</v>
      </c>
      <c r="E15" s="140">
        <v>12</v>
      </c>
      <c r="F15" s="141">
        <v>22647</v>
      </c>
      <c r="G15" s="140">
        <f t="shared" si="0"/>
        <v>-755</v>
      </c>
      <c r="H15" s="155" t="s">
        <v>236</v>
      </c>
      <c r="I15" s="155" t="s">
        <v>237</v>
      </c>
      <c r="J15" s="156" t="s">
        <v>230</v>
      </c>
      <c r="K15" s="142" t="str">
        <f t="shared" si="1"/>
        <v>ТО</v>
      </c>
      <c r="L15" s="142" t="str">
        <f t="shared" si="2"/>
        <v>ТО</v>
      </c>
      <c r="M15" s="142" t="str">
        <f t="shared" si="3"/>
        <v>ТО</v>
      </c>
      <c r="N15" s="142" t="str">
        <f t="shared" si="4"/>
        <v>ТО</v>
      </c>
      <c r="O15" s="142" t="str">
        <f t="shared" si="5"/>
        <v>ТО</v>
      </c>
      <c r="P15" s="142" t="str">
        <f t="shared" si="6"/>
        <v>ТО</v>
      </c>
      <c r="Q15" s="142" t="str">
        <f t="shared" si="7"/>
        <v>ТО</v>
      </c>
      <c r="R15" s="142" t="str">
        <f t="shared" si="8"/>
        <v>ТО</v>
      </c>
      <c r="S15" s="142" t="str">
        <f t="shared" si="9"/>
        <v>ТО</v>
      </c>
      <c r="T15" s="142" t="str">
        <f t="shared" si="10"/>
        <v>ТО</v>
      </c>
      <c r="U15" s="142" t="str">
        <f t="shared" si="11"/>
        <v>ТО</v>
      </c>
      <c r="V15" s="142" t="str">
        <f t="shared" si="12"/>
        <v>ТО</v>
      </c>
    </row>
    <row r="16" spans="1:22" x14ac:dyDescent="0.25">
      <c r="A16" s="138" t="s">
        <v>233</v>
      </c>
      <c r="B16" s="220" t="s">
        <v>246</v>
      </c>
      <c r="C16" s="139" t="s">
        <v>245</v>
      </c>
      <c r="D16" s="140">
        <v>0</v>
      </c>
      <c r="E16" s="140">
        <v>12</v>
      </c>
      <c r="F16" s="141">
        <v>38534</v>
      </c>
      <c r="G16" s="140">
        <f t="shared" si="0"/>
        <v>-1284</v>
      </c>
      <c r="H16" s="155" t="s">
        <v>236</v>
      </c>
      <c r="I16" s="155" t="s">
        <v>237</v>
      </c>
      <c r="J16" s="156" t="s">
        <v>230</v>
      </c>
      <c r="K16" s="142" t="str">
        <f t="shared" si="1"/>
        <v>ТО</v>
      </c>
      <c r="L16" s="142" t="str">
        <f t="shared" si="2"/>
        <v>ТО</v>
      </c>
      <c r="M16" s="142" t="str">
        <f t="shared" si="3"/>
        <v>ТО</v>
      </c>
      <c r="N16" s="142" t="str">
        <f t="shared" si="4"/>
        <v>ТО</v>
      </c>
      <c r="O16" s="142" t="str">
        <f t="shared" si="5"/>
        <v>ТО</v>
      </c>
      <c r="P16" s="142" t="str">
        <f t="shared" si="6"/>
        <v>ТО</v>
      </c>
      <c r="Q16" s="142" t="str">
        <f t="shared" si="7"/>
        <v>ТО</v>
      </c>
      <c r="R16" s="142" t="str">
        <f t="shared" si="8"/>
        <v>ТО</v>
      </c>
      <c r="S16" s="142" t="str">
        <f t="shared" si="9"/>
        <v>ТО</v>
      </c>
      <c r="T16" s="142" t="str">
        <f t="shared" si="10"/>
        <v>ТО</v>
      </c>
      <c r="U16" s="142" t="str">
        <f t="shared" si="11"/>
        <v>ТО</v>
      </c>
      <c r="V16" s="142" t="str">
        <f t="shared" si="12"/>
        <v>ТО</v>
      </c>
    </row>
    <row r="17" spans="1:22" x14ac:dyDescent="0.25">
      <c r="A17" s="138" t="s">
        <v>233</v>
      </c>
      <c r="B17" s="220" t="s">
        <v>247</v>
      </c>
      <c r="C17" s="139" t="s">
        <v>245</v>
      </c>
      <c r="D17" s="140">
        <v>0</v>
      </c>
      <c r="E17" s="140">
        <v>12</v>
      </c>
      <c r="F17" s="141">
        <v>22647</v>
      </c>
      <c r="G17" s="140">
        <f t="shared" si="0"/>
        <v>-755</v>
      </c>
      <c r="H17" s="155" t="s">
        <v>236</v>
      </c>
      <c r="I17" s="155" t="s">
        <v>237</v>
      </c>
      <c r="J17" s="156" t="s">
        <v>230</v>
      </c>
      <c r="K17" s="142" t="str">
        <f t="shared" si="1"/>
        <v>ТО</v>
      </c>
      <c r="L17" s="142" t="str">
        <f t="shared" si="2"/>
        <v>ТО</v>
      </c>
      <c r="M17" s="142" t="str">
        <f t="shared" si="3"/>
        <v>ТО</v>
      </c>
      <c r="N17" s="142" t="str">
        <f t="shared" si="4"/>
        <v>ТО</v>
      </c>
      <c r="O17" s="142" t="str">
        <f t="shared" si="5"/>
        <v>ТО</v>
      </c>
      <c r="P17" s="142" t="str">
        <f t="shared" si="6"/>
        <v>ТО</v>
      </c>
      <c r="Q17" s="142" t="str">
        <f t="shared" si="7"/>
        <v>ТО</v>
      </c>
      <c r="R17" s="142" t="str">
        <f t="shared" si="8"/>
        <v>ТО</v>
      </c>
      <c r="S17" s="142" t="str">
        <f t="shared" si="9"/>
        <v>ТО</v>
      </c>
      <c r="T17" s="142" t="str">
        <f t="shared" si="10"/>
        <v>ТО</v>
      </c>
      <c r="U17" s="142" t="str">
        <f t="shared" si="11"/>
        <v>ТО</v>
      </c>
      <c r="V17" s="142" t="str">
        <f t="shared" si="12"/>
        <v>ТО</v>
      </c>
    </row>
    <row r="18" spans="1:22" x14ac:dyDescent="0.25">
      <c r="A18" s="138" t="s">
        <v>233</v>
      </c>
      <c r="B18" s="220" t="s">
        <v>248</v>
      </c>
      <c r="C18" s="157" t="s">
        <v>249</v>
      </c>
      <c r="D18" s="140">
        <v>0</v>
      </c>
      <c r="E18" s="140">
        <v>12</v>
      </c>
      <c r="F18" s="141">
        <v>23743</v>
      </c>
      <c r="G18" s="140">
        <f t="shared" si="0"/>
        <v>-791</v>
      </c>
      <c r="H18" s="155" t="s">
        <v>236</v>
      </c>
      <c r="I18" s="155" t="s">
        <v>237</v>
      </c>
      <c r="J18" s="156" t="s">
        <v>230</v>
      </c>
      <c r="K18" s="142" t="str">
        <f t="shared" si="1"/>
        <v>ТО</v>
      </c>
      <c r="L18" s="142" t="str">
        <f t="shared" si="2"/>
        <v>ТО</v>
      </c>
      <c r="M18" s="142" t="str">
        <f t="shared" si="3"/>
        <v>ТО</v>
      </c>
      <c r="N18" s="142" t="str">
        <f t="shared" si="4"/>
        <v>ТО</v>
      </c>
      <c r="O18" s="142" t="str">
        <f t="shared" si="5"/>
        <v>ТО</v>
      </c>
      <c r="P18" s="142" t="str">
        <f t="shared" si="6"/>
        <v>ТО</v>
      </c>
      <c r="Q18" s="142" t="str">
        <f t="shared" si="7"/>
        <v>ТО</v>
      </c>
      <c r="R18" s="142" t="str">
        <f t="shared" si="8"/>
        <v>ТО</v>
      </c>
      <c r="S18" s="142" t="str">
        <f t="shared" si="9"/>
        <v>ТО</v>
      </c>
      <c r="T18" s="142" t="str">
        <f t="shared" si="10"/>
        <v>ТО</v>
      </c>
      <c r="U18" s="142" t="str">
        <f t="shared" si="11"/>
        <v>ТО</v>
      </c>
      <c r="V18" s="142" t="str">
        <f t="shared" si="12"/>
        <v>ТО</v>
      </c>
    </row>
    <row r="19" spans="1:22" x14ac:dyDescent="0.25">
      <c r="A19" s="138" t="s">
        <v>233</v>
      </c>
      <c r="B19" s="220" t="s">
        <v>250</v>
      </c>
      <c r="C19" s="157" t="s">
        <v>251</v>
      </c>
      <c r="D19" s="140">
        <v>0</v>
      </c>
      <c r="E19" s="140">
        <v>12</v>
      </c>
      <c r="F19" s="141">
        <v>23743</v>
      </c>
      <c r="G19" s="140">
        <f t="shared" si="0"/>
        <v>-791</v>
      </c>
      <c r="H19" s="155" t="s">
        <v>236</v>
      </c>
      <c r="I19" s="155" t="s">
        <v>237</v>
      </c>
      <c r="J19" s="156" t="s">
        <v>230</v>
      </c>
      <c r="K19" s="142" t="str">
        <f t="shared" si="1"/>
        <v>ТО</v>
      </c>
      <c r="L19" s="142" t="str">
        <f t="shared" si="2"/>
        <v>ТО</v>
      </c>
      <c r="M19" s="142" t="str">
        <f t="shared" si="3"/>
        <v>ТО</v>
      </c>
      <c r="N19" s="142" t="str">
        <f t="shared" si="4"/>
        <v>ТО</v>
      </c>
      <c r="O19" s="142" t="str">
        <f t="shared" si="5"/>
        <v>ТО</v>
      </c>
      <c r="P19" s="142" t="str">
        <f t="shared" si="6"/>
        <v>ТО</v>
      </c>
      <c r="Q19" s="142" t="str">
        <f t="shared" si="7"/>
        <v>ТО</v>
      </c>
      <c r="R19" s="142" t="str">
        <f t="shared" si="8"/>
        <v>ТО</v>
      </c>
      <c r="S19" s="142" t="str">
        <f t="shared" si="9"/>
        <v>ТО</v>
      </c>
      <c r="T19" s="142" t="str">
        <f t="shared" si="10"/>
        <v>ТО</v>
      </c>
      <c r="U19" s="142" t="str">
        <f t="shared" si="11"/>
        <v>ТО</v>
      </c>
      <c r="V19" s="142" t="str">
        <f t="shared" si="12"/>
        <v>ТО</v>
      </c>
    </row>
    <row r="20" spans="1:22" x14ac:dyDescent="0.25">
      <c r="A20" s="138" t="s">
        <v>233</v>
      </c>
      <c r="B20" s="220" t="s">
        <v>252</v>
      </c>
      <c r="C20" s="157" t="s">
        <v>253</v>
      </c>
      <c r="D20" s="140">
        <v>0</v>
      </c>
      <c r="E20" s="140">
        <v>12</v>
      </c>
      <c r="F20" s="141">
        <v>23012</v>
      </c>
      <c r="G20" s="140">
        <f t="shared" si="0"/>
        <v>-767</v>
      </c>
      <c r="H20" s="155" t="s">
        <v>236</v>
      </c>
      <c r="I20" s="155" t="s">
        <v>237</v>
      </c>
      <c r="J20" s="156" t="s">
        <v>230</v>
      </c>
      <c r="K20" s="142" t="str">
        <f t="shared" si="1"/>
        <v>ТО</v>
      </c>
      <c r="L20" s="142" t="str">
        <f t="shared" si="2"/>
        <v>ТО</v>
      </c>
      <c r="M20" s="142" t="str">
        <f t="shared" si="3"/>
        <v>ТО</v>
      </c>
      <c r="N20" s="142" t="str">
        <f t="shared" si="4"/>
        <v>ТО</v>
      </c>
      <c r="O20" s="142" t="str">
        <f t="shared" si="5"/>
        <v>ТО</v>
      </c>
      <c r="P20" s="142" t="str">
        <f t="shared" si="6"/>
        <v>ТО</v>
      </c>
      <c r="Q20" s="142" t="str">
        <f t="shared" si="7"/>
        <v>ТО</v>
      </c>
      <c r="R20" s="142" t="str">
        <f t="shared" si="8"/>
        <v>ТО</v>
      </c>
      <c r="S20" s="142" t="str">
        <f t="shared" si="9"/>
        <v>ТО</v>
      </c>
      <c r="T20" s="142" t="str">
        <f t="shared" si="10"/>
        <v>ТО</v>
      </c>
      <c r="U20" s="142" t="str">
        <f t="shared" si="11"/>
        <v>ТО</v>
      </c>
      <c r="V20" s="142" t="str">
        <f t="shared" si="12"/>
        <v>ТО</v>
      </c>
    </row>
    <row r="21" spans="1:22" x14ac:dyDescent="0.25">
      <c r="A21" s="138" t="s">
        <v>233</v>
      </c>
      <c r="B21" s="220" t="s">
        <v>254</v>
      </c>
      <c r="C21" s="139" t="s">
        <v>255</v>
      </c>
      <c r="D21" s="140">
        <v>0</v>
      </c>
      <c r="E21" s="140">
        <v>12</v>
      </c>
      <c r="F21" s="141">
        <v>23012</v>
      </c>
      <c r="G21" s="140">
        <f t="shared" si="0"/>
        <v>-767</v>
      </c>
      <c r="H21" s="155" t="s">
        <v>236</v>
      </c>
      <c r="I21" s="155" t="s">
        <v>237</v>
      </c>
      <c r="J21" s="156" t="s">
        <v>230</v>
      </c>
      <c r="K21" s="142" t="str">
        <f t="shared" si="1"/>
        <v>ТО</v>
      </c>
      <c r="L21" s="142" t="str">
        <f t="shared" si="2"/>
        <v>ТО</v>
      </c>
      <c r="M21" s="142" t="str">
        <f t="shared" si="3"/>
        <v>ТО</v>
      </c>
      <c r="N21" s="142" t="str">
        <f t="shared" si="4"/>
        <v>ТО</v>
      </c>
      <c r="O21" s="142" t="str">
        <f t="shared" si="5"/>
        <v>ТО</v>
      </c>
      <c r="P21" s="142" t="str">
        <f t="shared" si="6"/>
        <v>ТО</v>
      </c>
      <c r="Q21" s="142" t="str">
        <f t="shared" si="7"/>
        <v>ТО</v>
      </c>
      <c r="R21" s="142" t="str">
        <f t="shared" si="8"/>
        <v>ТО</v>
      </c>
      <c r="S21" s="142" t="str">
        <f t="shared" si="9"/>
        <v>ТО</v>
      </c>
      <c r="T21" s="142" t="str">
        <f t="shared" si="10"/>
        <v>ТО</v>
      </c>
      <c r="U21" s="142" t="str">
        <f t="shared" si="11"/>
        <v>ТО</v>
      </c>
      <c r="V21" s="142" t="str">
        <f t="shared" si="12"/>
        <v>ТО</v>
      </c>
    </row>
    <row r="22" spans="1:22" x14ac:dyDescent="0.25">
      <c r="A22" s="138" t="s">
        <v>233</v>
      </c>
      <c r="B22" s="220" t="s">
        <v>256</v>
      </c>
      <c r="C22" s="139" t="s">
        <v>257</v>
      </c>
      <c r="D22" s="140">
        <v>0</v>
      </c>
      <c r="E22" s="140">
        <v>12</v>
      </c>
      <c r="F22" s="141">
        <v>22282</v>
      </c>
      <c r="G22" s="140">
        <f t="shared" si="0"/>
        <v>-743</v>
      </c>
      <c r="H22" s="155" t="s">
        <v>236</v>
      </c>
      <c r="I22" s="155" t="s">
        <v>237</v>
      </c>
      <c r="J22" s="156" t="s">
        <v>230</v>
      </c>
      <c r="K22" s="142" t="str">
        <f t="shared" si="1"/>
        <v>ТО</v>
      </c>
      <c r="L22" s="142" t="str">
        <f t="shared" si="2"/>
        <v>ТО</v>
      </c>
      <c r="M22" s="142" t="str">
        <f t="shared" si="3"/>
        <v>ТО</v>
      </c>
      <c r="N22" s="142" t="str">
        <f t="shared" si="4"/>
        <v>ТО</v>
      </c>
      <c r="O22" s="142" t="str">
        <f t="shared" si="5"/>
        <v>ТО</v>
      </c>
      <c r="P22" s="142" t="str">
        <f t="shared" si="6"/>
        <v>ТО</v>
      </c>
      <c r="Q22" s="142" t="str">
        <f t="shared" si="7"/>
        <v>ТО</v>
      </c>
      <c r="R22" s="142" t="str">
        <f t="shared" si="8"/>
        <v>ТО</v>
      </c>
      <c r="S22" s="142" t="str">
        <f t="shared" si="9"/>
        <v>ТО</v>
      </c>
      <c r="T22" s="142" t="str">
        <f t="shared" si="10"/>
        <v>ТО</v>
      </c>
      <c r="U22" s="142" t="str">
        <f t="shared" si="11"/>
        <v>ТО</v>
      </c>
      <c r="V22" s="142" t="str">
        <f t="shared" si="12"/>
        <v>ТО</v>
      </c>
    </row>
    <row r="23" spans="1:22" x14ac:dyDescent="0.25">
      <c r="A23" s="138" t="s">
        <v>233</v>
      </c>
      <c r="B23" s="220" t="s">
        <v>258</v>
      </c>
      <c r="C23" s="139" t="s">
        <v>259</v>
      </c>
      <c r="D23" s="140">
        <v>0</v>
      </c>
      <c r="E23" s="140">
        <v>12</v>
      </c>
      <c r="F23" s="141">
        <v>27454</v>
      </c>
      <c r="G23" s="140">
        <f t="shared" si="0"/>
        <v>-915</v>
      </c>
      <c r="H23" s="155" t="s">
        <v>236</v>
      </c>
      <c r="I23" s="155" t="s">
        <v>237</v>
      </c>
      <c r="J23" s="156" t="s">
        <v>230</v>
      </c>
      <c r="K23" s="142" t="str">
        <f t="shared" si="1"/>
        <v>ТО</v>
      </c>
      <c r="L23" s="142" t="str">
        <f t="shared" si="2"/>
        <v>ТО</v>
      </c>
      <c r="M23" s="142" t="str">
        <f t="shared" si="3"/>
        <v>ТО</v>
      </c>
      <c r="N23" s="142" t="str">
        <f t="shared" si="4"/>
        <v>ТО</v>
      </c>
      <c r="O23" s="142" t="str">
        <f t="shared" si="5"/>
        <v>ТО</v>
      </c>
      <c r="P23" s="142" t="str">
        <f t="shared" si="6"/>
        <v>ТО</v>
      </c>
      <c r="Q23" s="142" t="str">
        <f t="shared" si="7"/>
        <v>ТО</v>
      </c>
      <c r="R23" s="142" t="str">
        <f t="shared" si="8"/>
        <v>ТО</v>
      </c>
      <c r="S23" s="142" t="str">
        <f t="shared" si="9"/>
        <v>ТО</v>
      </c>
      <c r="T23" s="142" t="str">
        <f t="shared" si="10"/>
        <v>ТО</v>
      </c>
      <c r="U23" s="142" t="str">
        <f t="shared" si="11"/>
        <v>ТО</v>
      </c>
      <c r="V23" s="142" t="str">
        <f t="shared" si="12"/>
        <v>ТО</v>
      </c>
    </row>
    <row r="24" spans="1:22" x14ac:dyDescent="0.25">
      <c r="A24" s="138" t="s">
        <v>233</v>
      </c>
      <c r="B24" s="220" t="s">
        <v>260</v>
      </c>
      <c r="C24" s="139" t="s">
        <v>261</v>
      </c>
      <c r="D24" s="140">
        <v>0</v>
      </c>
      <c r="E24" s="140">
        <v>12</v>
      </c>
      <c r="F24" s="141">
        <v>27454</v>
      </c>
      <c r="G24" s="140">
        <f t="shared" si="0"/>
        <v>-915</v>
      </c>
      <c r="H24" s="155" t="s">
        <v>236</v>
      </c>
      <c r="I24" s="155" t="s">
        <v>237</v>
      </c>
      <c r="J24" s="156" t="s">
        <v>230</v>
      </c>
      <c r="K24" s="142" t="str">
        <f t="shared" si="1"/>
        <v>ТО</v>
      </c>
      <c r="L24" s="142" t="str">
        <f t="shared" si="2"/>
        <v>ТО</v>
      </c>
      <c r="M24" s="142" t="str">
        <f t="shared" si="3"/>
        <v>ТО</v>
      </c>
      <c r="N24" s="142" t="str">
        <f t="shared" si="4"/>
        <v>ТО</v>
      </c>
      <c r="O24" s="142" t="str">
        <f t="shared" si="5"/>
        <v>ТО</v>
      </c>
      <c r="P24" s="142" t="str">
        <f t="shared" si="6"/>
        <v>ТО</v>
      </c>
      <c r="Q24" s="142" t="str">
        <f t="shared" si="7"/>
        <v>ТО</v>
      </c>
      <c r="R24" s="142" t="str">
        <f t="shared" si="8"/>
        <v>ТО</v>
      </c>
      <c r="S24" s="142" t="str">
        <f t="shared" si="9"/>
        <v>ТО</v>
      </c>
      <c r="T24" s="142" t="str">
        <f t="shared" si="10"/>
        <v>ТО</v>
      </c>
      <c r="U24" s="142" t="str">
        <f t="shared" si="11"/>
        <v>ТО</v>
      </c>
      <c r="V24" s="142" t="str">
        <f t="shared" si="12"/>
        <v>ТО</v>
      </c>
    </row>
    <row r="25" spans="1:22" x14ac:dyDescent="0.25">
      <c r="A25" s="138" t="s">
        <v>233</v>
      </c>
      <c r="B25" s="220" t="s">
        <v>262</v>
      </c>
      <c r="C25" s="139" t="s">
        <v>261</v>
      </c>
      <c r="D25" s="140">
        <v>0</v>
      </c>
      <c r="E25" s="140">
        <v>12</v>
      </c>
      <c r="F25" s="141">
        <v>27454</v>
      </c>
      <c r="G25" s="140">
        <f t="shared" si="0"/>
        <v>-915</v>
      </c>
      <c r="H25" s="155" t="s">
        <v>236</v>
      </c>
      <c r="I25" s="155" t="s">
        <v>237</v>
      </c>
      <c r="J25" s="156" t="s">
        <v>230</v>
      </c>
      <c r="K25" s="142" t="str">
        <f t="shared" si="1"/>
        <v>ТО</v>
      </c>
      <c r="L25" s="142" t="str">
        <f t="shared" si="2"/>
        <v>ТО</v>
      </c>
      <c r="M25" s="142" t="str">
        <f t="shared" si="3"/>
        <v>ТО</v>
      </c>
      <c r="N25" s="142" t="str">
        <f t="shared" si="4"/>
        <v>ТО</v>
      </c>
      <c r="O25" s="142" t="str">
        <f t="shared" si="5"/>
        <v>ТО</v>
      </c>
      <c r="P25" s="142" t="str">
        <f t="shared" si="6"/>
        <v>ТО</v>
      </c>
      <c r="Q25" s="142" t="str">
        <f t="shared" si="7"/>
        <v>ТО</v>
      </c>
      <c r="R25" s="142" t="str">
        <f t="shared" si="8"/>
        <v>ТО</v>
      </c>
      <c r="S25" s="142" t="str">
        <f t="shared" si="9"/>
        <v>ТО</v>
      </c>
      <c r="T25" s="142" t="str">
        <f t="shared" si="10"/>
        <v>ТО</v>
      </c>
      <c r="U25" s="142" t="str">
        <f t="shared" si="11"/>
        <v>ТО</v>
      </c>
      <c r="V25" s="142" t="str">
        <f t="shared" si="12"/>
        <v>ТО</v>
      </c>
    </row>
    <row r="26" spans="1:22" x14ac:dyDescent="0.25">
      <c r="A26" s="138" t="s">
        <v>233</v>
      </c>
      <c r="B26" s="220" t="s">
        <v>263</v>
      </c>
      <c r="C26" s="157" t="s">
        <v>261</v>
      </c>
      <c r="D26" s="140">
        <v>0</v>
      </c>
      <c r="E26" s="140">
        <v>12</v>
      </c>
      <c r="F26" s="141">
        <v>27668</v>
      </c>
      <c r="G26" s="140">
        <f t="shared" si="0"/>
        <v>-922</v>
      </c>
      <c r="H26" s="155" t="s">
        <v>236</v>
      </c>
      <c r="I26" s="155" t="s">
        <v>237</v>
      </c>
      <c r="J26" s="156" t="s">
        <v>230</v>
      </c>
      <c r="K26" s="142" t="str">
        <f t="shared" si="1"/>
        <v>ТО</v>
      </c>
      <c r="L26" s="142" t="str">
        <f t="shared" si="2"/>
        <v>ТО</v>
      </c>
      <c r="M26" s="142" t="str">
        <f t="shared" si="3"/>
        <v>ТО</v>
      </c>
      <c r="N26" s="142" t="str">
        <f t="shared" si="4"/>
        <v>ТО</v>
      </c>
      <c r="O26" s="142" t="str">
        <f t="shared" si="5"/>
        <v>ТО</v>
      </c>
      <c r="P26" s="142" t="str">
        <f t="shared" si="6"/>
        <v>ТО</v>
      </c>
      <c r="Q26" s="142" t="str">
        <f t="shared" si="7"/>
        <v>ТО</v>
      </c>
      <c r="R26" s="142" t="str">
        <f t="shared" si="8"/>
        <v>ТО</v>
      </c>
      <c r="S26" s="142" t="str">
        <f t="shared" si="9"/>
        <v>ТО</v>
      </c>
      <c r="T26" s="142" t="str">
        <f t="shared" si="10"/>
        <v>ТО</v>
      </c>
      <c r="U26" s="142" t="str">
        <f t="shared" si="11"/>
        <v>ТО</v>
      </c>
      <c r="V26" s="142" t="str">
        <f t="shared" si="12"/>
        <v>ТО</v>
      </c>
    </row>
    <row r="27" spans="1:22" x14ac:dyDescent="0.25">
      <c r="A27" s="138" t="s">
        <v>233</v>
      </c>
      <c r="B27" s="220" t="s">
        <v>264</v>
      </c>
      <c r="C27" s="139" t="s">
        <v>265</v>
      </c>
      <c r="D27" s="140">
        <v>0</v>
      </c>
      <c r="E27" s="140">
        <v>12</v>
      </c>
      <c r="F27" s="141">
        <v>25204</v>
      </c>
      <c r="G27" s="140">
        <f t="shared" si="0"/>
        <v>-840</v>
      </c>
      <c r="H27" s="155" t="s">
        <v>236</v>
      </c>
      <c r="I27" s="155" t="s">
        <v>237</v>
      </c>
      <c r="J27" s="156" t="s">
        <v>230</v>
      </c>
      <c r="K27" s="142" t="str">
        <f t="shared" si="1"/>
        <v>Т</v>
      </c>
      <c r="L27" s="142" t="str">
        <f t="shared" si="2"/>
        <v>Т</v>
      </c>
      <c r="M27" s="142" t="str">
        <f t="shared" si="3"/>
        <v>Т</v>
      </c>
      <c r="N27" s="142" t="str">
        <f t="shared" si="4"/>
        <v>Т</v>
      </c>
      <c r="O27" s="142" t="str">
        <f t="shared" si="5"/>
        <v>Т</v>
      </c>
      <c r="P27" s="142" t="str">
        <f t="shared" si="6"/>
        <v>Т</v>
      </c>
      <c r="Q27" s="142" t="str">
        <f t="shared" si="7"/>
        <v>Т</v>
      </c>
      <c r="R27" s="142" t="str">
        <f t="shared" si="8"/>
        <v>Т</v>
      </c>
      <c r="S27" s="142" t="str">
        <f t="shared" si="9"/>
        <v>Т</v>
      </c>
      <c r="T27" s="142" t="str">
        <f t="shared" si="10"/>
        <v>Т</v>
      </c>
      <c r="U27" s="142" t="str">
        <f t="shared" si="11"/>
        <v>Т</v>
      </c>
      <c r="V27" s="142" t="str">
        <f t="shared" si="12"/>
        <v>Т</v>
      </c>
    </row>
    <row r="28" spans="1:22" x14ac:dyDescent="0.25">
      <c r="A28" s="138" t="s">
        <v>233</v>
      </c>
      <c r="B28" s="220" t="s">
        <v>266</v>
      </c>
      <c r="C28" s="139" t="s">
        <v>267</v>
      </c>
      <c r="D28" s="140">
        <v>0</v>
      </c>
      <c r="E28" s="140">
        <v>12</v>
      </c>
      <c r="F28" s="141">
        <v>24108</v>
      </c>
      <c r="G28" s="140">
        <f t="shared" si="0"/>
        <v>-804</v>
      </c>
      <c r="H28" s="155" t="s">
        <v>236</v>
      </c>
      <c r="I28" s="155" t="s">
        <v>237</v>
      </c>
      <c r="J28" s="156" t="s">
        <v>230</v>
      </c>
      <c r="K28" s="142" t="str">
        <f t="shared" si="1"/>
        <v>ТО</v>
      </c>
      <c r="L28" s="142" t="str">
        <f t="shared" si="2"/>
        <v>ТО</v>
      </c>
      <c r="M28" s="142" t="str">
        <f t="shared" si="3"/>
        <v>ТО</v>
      </c>
      <c r="N28" s="142" t="str">
        <f t="shared" si="4"/>
        <v>ТО</v>
      </c>
      <c r="O28" s="142" t="str">
        <f t="shared" si="5"/>
        <v>ТО</v>
      </c>
      <c r="P28" s="142" t="str">
        <f t="shared" si="6"/>
        <v>ТО</v>
      </c>
      <c r="Q28" s="142" t="str">
        <f t="shared" si="7"/>
        <v>ТО</v>
      </c>
      <c r="R28" s="142" t="str">
        <f t="shared" si="8"/>
        <v>ТО</v>
      </c>
      <c r="S28" s="142" t="str">
        <f t="shared" si="9"/>
        <v>ТО</v>
      </c>
      <c r="T28" s="142" t="str">
        <f t="shared" si="10"/>
        <v>ТО</v>
      </c>
      <c r="U28" s="142" t="str">
        <f t="shared" si="11"/>
        <v>ТО</v>
      </c>
      <c r="V28" s="142" t="str">
        <f t="shared" si="12"/>
        <v>ТО</v>
      </c>
    </row>
    <row r="29" spans="1:22" x14ac:dyDescent="0.25">
      <c r="A29" s="138" t="s">
        <v>233</v>
      </c>
      <c r="B29" s="220" t="s">
        <v>268</v>
      </c>
      <c r="C29" s="139" t="s">
        <v>269</v>
      </c>
      <c r="D29" s="140">
        <v>0</v>
      </c>
      <c r="E29" s="140">
        <v>12</v>
      </c>
      <c r="F29" s="141">
        <v>24108</v>
      </c>
      <c r="G29" s="140">
        <f t="shared" si="0"/>
        <v>-804</v>
      </c>
      <c r="H29" s="155" t="s">
        <v>236</v>
      </c>
      <c r="I29" s="155" t="s">
        <v>237</v>
      </c>
      <c r="J29" s="156" t="s">
        <v>230</v>
      </c>
      <c r="K29" s="142" t="str">
        <f t="shared" si="1"/>
        <v>ТО</v>
      </c>
      <c r="L29" s="142" t="str">
        <f t="shared" si="2"/>
        <v>ТО</v>
      </c>
      <c r="M29" s="142" t="str">
        <f t="shared" si="3"/>
        <v>ТО</v>
      </c>
      <c r="N29" s="142" t="str">
        <f t="shared" si="4"/>
        <v>ТО</v>
      </c>
      <c r="O29" s="142" t="str">
        <f t="shared" si="5"/>
        <v>ТО</v>
      </c>
      <c r="P29" s="142" t="str">
        <f t="shared" si="6"/>
        <v>ТО</v>
      </c>
      <c r="Q29" s="142" t="str">
        <f t="shared" si="7"/>
        <v>ТО</v>
      </c>
      <c r="R29" s="142" t="str">
        <f t="shared" si="8"/>
        <v>ТО</v>
      </c>
      <c r="S29" s="142" t="str">
        <f t="shared" si="9"/>
        <v>ТО</v>
      </c>
      <c r="T29" s="142" t="str">
        <f t="shared" si="10"/>
        <v>ТО</v>
      </c>
      <c r="U29" s="142" t="str">
        <f t="shared" si="11"/>
        <v>ТО</v>
      </c>
      <c r="V29" s="142" t="str">
        <f t="shared" si="12"/>
        <v>ТО</v>
      </c>
    </row>
    <row r="30" spans="1:22" x14ac:dyDescent="0.25">
      <c r="A30" s="138" t="s">
        <v>233</v>
      </c>
      <c r="B30" s="220" t="s">
        <v>270</v>
      </c>
      <c r="C30" s="157" t="s">
        <v>271</v>
      </c>
      <c r="D30" s="140">
        <v>0</v>
      </c>
      <c r="E30" s="140">
        <v>12</v>
      </c>
      <c r="F30" s="141">
        <v>29190</v>
      </c>
      <c r="G30" s="140">
        <f t="shared" si="0"/>
        <v>-973</v>
      </c>
      <c r="H30" s="155" t="s">
        <v>236</v>
      </c>
      <c r="I30" s="155" t="s">
        <v>237</v>
      </c>
      <c r="J30" s="156" t="s">
        <v>230</v>
      </c>
      <c r="K30" s="142" t="str">
        <f t="shared" si="1"/>
        <v>ТО</v>
      </c>
      <c r="L30" s="142" t="str">
        <f t="shared" si="2"/>
        <v>ТО</v>
      </c>
      <c r="M30" s="142" t="str">
        <f t="shared" si="3"/>
        <v>ТО</v>
      </c>
      <c r="N30" s="142" t="str">
        <f t="shared" si="4"/>
        <v>ТО</v>
      </c>
      <c r="O30" s="142" t="str">
        <f t="shared" si="5"/>
        <v>ТО</v>
      </c>
      <c r="P30" s="142" t="str">
        <f t="shared" si="6"/>
        <v>ТО</v>
      </c>
      <c r="Q30" s="142" t="str">
        <f t="shared" si="7"/>
        <v>ТО</v>
      </c>
      <c r="R30" s="142" t="str">
        <f t="shared" si="8"/>
        <v>ТО</v>
      </c>
      <c r="S30" s="142" t="str">
        <f t="shared" si="9"/>
        <v>ТО</v>
      </c>
      <c r="T30" s="142" t="str">
        <f t="shared" si="10"/>
        <v>ТО</v>
      </c>
      <c r="U30" s="142" t="str">
        <f t="shared" si="11"/>
        <v>ТО</v>
      </c>
      <c r="V30" s="142" t="str">
        <f t="shared" si="12"/>
        <v>ТО</v>
      </c>
    </row>
    <row r="31" spans="1:22" x14ac:dyDescent="0.25">
      <c r="A31" s="138" t="s">
        <v>233</v>
      </c>
      <c r="B31" s="220" t="s">
        <v>272</v>
      </c>
      <c r="C31" s="157" t="s">
        <v>273</v>
      </c>
      <c r="D31" s="140">
        <v>0</v>
      </c>
      <c r="E31" s="140">
        <v>12</v>
      </c>
      <c r="F31" s="141">
        <v>29190</v>
      </c>
      <c r="G31" s="140">
        <f t="shared" si="0"/>
        <v>-973</v>
      </c>
      <c r="H31" s="155" t="s">
        <v>236</v>
      </c>
      <c r="I31" s="155" t="s">
        <v>237</v>
      </c>
      <c r="J31" s="156" t="s">
        <v>230</v>
      </c>
      <c r="K31" s="142" t="str">
        <f t="shared" si="1"/>
        <v>ТО</v>
      </c>
      <c r="L31" s="142" t="str">
        <f t="shared" si="2"/>
        <v>ТО</v>
      </c>
      <c r="M31" s="142" t="str">
        <f t="shared" si="3"/>
        <v>ТО</v>
      </c>
      <c r="N31" s="142" t="str">
        <f t="shared" si="4"/>
        <v>ТО</v>
      </c>
      <c r="O31" s="142" t="str">
        <f t="shared" si="5"/>
        <v>ТО</v>
      </c>
      <c r="P31" s="142" t="str">
        <f t="shared" si="6"/>
        <v>ТО</v>
      </c>
      <c r="Q31" s="142" t="str">
        <f t="shared" si="7"/>
        <v>ТО</v>
      </c>
      <c r="R31" s="142" t="str">
        <f t="shared" si="8"/>
        <v>ТО</v>
      </c>
      <c r="S31" s="142" t="str">
        <f t="shared" si="9"/>
        <v>ТО</v>
      </c>
      <c r="T31" s="142" t="str">
        <f t="shared" si="10"/>
        <v>ТО</v>
      </c>
      <c r="U31" s="142" t="str">
        <f t="shared" si="11"/>
        <v>ТО</v>
      </c>
      <c r="V31" s="142" t="str">
        <f t="shared" si="12"/>
        <v>ТО</v>
      </c>
    </row>
    <row r="32" spans="1:22" x14ac:dyDescent="0.25">
      <c r="A32" s="138" t="s">
        <v>233</v>
      </c>
      <c r="B32" s="220" t="s">
        <v>274</v>
      </c>
      <c r="C32" s="157" t="s">
        <v>273</v>
      </c>
      <c r="D32" s="140">
        <v>0</v>
      </c>
      <c r="E32" s="140">
        <v>12</v>
      </c>
      <c r="F32" s="141">
        <v>29190</v>
      </c>
      <c r="G32" s="140">
        <f t="shared" si="0"/>
        <v>-973</v>
      </c>
      <c r="H32" s="155" t="s">
        <v>236</v>
      </c>
      <c r="I32" s="155" t="s">
        <v>237</v>
      </c>
      <c r="J32" s="156" t="s">
        <v>230</v>
      </c>
      <c r="K32" s="142" t="str">
        <f t="shared" si="1"/>
        <v>ТО</v>
      </c>
      <c r="L32" s="142" t="str">
        <f t="shared" si="2"/>
        <v>ТО</v>
      </c>
      <c r="M32" s="142" t="str">
        <f t="shared" si="3"/>
        <v>ТО</v>
      </c>
      <c r="N32" s="142" t="str">
        <f t="shared" si="4"/>
        <v>ТО</v>
      </c>
      <c r="O32" s="142" t="str">
        <f t="shared" si="5"/>
        <v>ТО</v>
      </c>
      <c r="P32" s="142" t="str">
        <f t="shared" si="6"/>
        <v>ТО</v>
      </c>
      <c r="Q32" s="142" t="str">
        <f t="shared" si="7"/>
        <v>ТО</v>
      </c>
      <c r="R32" s="142" t="str">
        <f t="shared" si="8"/>
        <v>ТО</v>
      </c>
      <c r="S32" s="142" t="str">
        <f t="shared" si="9"/>
        <v>ТО</v>
      </c>
      <c r="T32" s="142" t="str">
        <f t="shared" si="10"/>
        <v>ТО</v>
      </c>
      <c r="U32" s="142" t="str">
        <f t="shared" si="11"/>
        <v>ТО</v>
      </c>
      <c r="V32" s="142" t="str">
        <f t="shared" si="12"/>
        <v>ТО</v>
      </c>
    </row>
    <row r="33" spans="1:22" x14ac:dyDescent="0.25">
      <c r="A33" s="138" t="s">
        <v>233</v>
      </c>
      <c r="B33" s="220" t="s">
        <v>275</v>
      </c>
      <c r="C33" s="157" t="s">
        <v>273</v>
      </c>
      <c r="D33" s="140">
        <v>0</v>
      </c>
      <c r="E33" s="140">
        <v>12</v>
      </c>
      <c r="F33" s="141">
        <v>29190</v>
      </c>
      <c r="G33" s="140">
        <f t="shared" si="0"/>
        <v>-973</v>
      </c>
      <c r="H33" s="155" t="s">
        <v>236</v>
      </c>
      <c r="I33" s="155" t="s">
        <v>237</v>
      </c>
      <c r="J33" s="156" t="s">
        <v>230</v>
      </c>
      <c r="K33" s="142" t="str">
        <f t="shared" si="1"/>
        <v>ТО</v>
      </c>
      <c r="L33" s="142" t="str">
        <f t="shared" si="2"/>
        <v>ТО</v>
      </c>
      <c r="M33" s="142" t="str">
        <f t="shared" si="3"/>
        <v>ТО</v>
      </c>
      <c r="N33" s="142" t="str">
        <f t="shared" si="4"/>
        <v>ТО</v>
      </c>
      <c r="O33" s="142" t="str">
        <f t="shared" si="5"/>
        <v>ТО</v>
      </c>
      <c r="P33" s="142" t="str">
        <f t="shared" si="6"/>
        <v>ТО</v>
      </c>
      <c r="Q33" s="142" t="str">
        <f t="shared" si="7"/>
        <v>ТО</v>
      </c>
      <c r="R33" s="142" t="str">
        <f t="shared" si="8"/>
        <v>ТО</v>
      </c>
      <c r="S33" s="142" t="str">
        <f t="shared" si="9"/>
        <v>ТО</v>
      </c>
      <c r="T33" s="142" t="str">
        <f t="shared" si="10"/>
        <v>ТО</v>
      </c>
      <c r="U33" s="142" t="str">
        <f t="shared" si="11"/>
        <v>ТО</v>
      </c>
      <c r="V33" s="142" t="str">
        <f t="shared" si="12"/>
        <v>ТО</v>
      </c>
    </row>
    <row r="34" spans="1:22" x14ac:dyDescent="0.25">
      <c r="A34" s="138" t="s">
        <v>233</v>
      </c>
      <c r="B34" s="220" t="s">
        <v>276</v>
      </c>
      <c r="C34" s="139" t="s">
        <v>277</v>
      </c>
      <c r="D34" s="140">
        <v>0</v>
      </c>
      <c r="E34" s="140">
        <v>12</v>
      </c>
      <c r="F34" s="141">
        <v>29768</v>
      </c>
      <c r="G34" s="140">
        <f t="shared" si="0"/>
        <v>-992</v>
      </c>
      <c r="H34" s="155" t="s">
        <v>236</v>
      </c>
      <c r="I34" s="155" t="s">
        <v>237</v>
      </c>
      <c r="J34" s="156" t="s">
        <v>230</v>
      </c>
      <c r="K34" s="142" t="str">
        <f t="shared" si="1"/>
        <v>ТО</v>
      </c>
      <c r="L34" s="142" t="str">
        <f t="shared" si="2"/>
        <v>ТО</v>
      </c>
      <c r="M34" s="142" t="str">
        <f t="shared" si="3"/>
        <v>ТО</v>
      </c>
      <c r="N34" s="142" t="str">
        <f t="shared" si="4"/>
        <v>ТО</v>
      </c>
      <c r="O34" s="142" t="str">
        <f t="shared" si="5"/>
        <v>ТО</v>
      </c>
      <c r="P34" s="142" t="str">
        <f t="shared" si="6"/>
        <v>ТО</v>
      </c>
      <c r="Q34" s="142" t="str">
        <f t="shared" si="7"/>
        <v>ТО</v>
      </c>
      <c r="R34" s="142" t="str">
        <f t="shared" si="8"/>
        <v>ТО</v>
      </c>
      <c r="S34" s="142" t="str">
        <f t="shared" si="9"/>
        <v>ТО</v>
      </c>
      <c r="T34" s="142" t="str">
        <f t="shared" si="10"/>
        <v>ТО</v>
      </c>
      <c r="U34" s="142" t="str">
        <f t="shared" si="11"/>
        <v>ТО</v>
      </c>
      <c r="V34" s="142" t="str">
        <f t="shared" si="12"/>
        <v>ТО</v>
      </c>
    </row>
    <row r="35" spans="1:22" x14ac:dyDescent="0.25">
      <c r="A35" s="138" t="s">
        <v>233</v>
      </c>
      <c r="B35" s="220" t="s">
        <v>278</v>
      </c>
      <c r="C35" s="139" t="s">
        <v>279</v>
      </c>
      <c r="D35" s="140">
        <v>0</v>
      </c>
      <c r="E35" s="140">
        <v>12</v>
      </c>
      <c r="F35" s="141">
        <v>29768</v>
      </c>
      <c r="G35" s="140">
        <f t="shared" si="0"/>
        <v>-992</v>
      </c>
      <c r="H35" s="155" t="s">
        <v>236</v>
      </c>
      <c r="I35" s="155" t="s">
        <v>237</v>
      </c>
      <c r="J35" s="156" t="s">
        <v>230</v>
      </c>
      <c r="K35" s="142" t="str">
        <f t="shared" si="1"/>
        <v>ТО</v>
      </c>
      <c r="L35" s="142" t="str">
        <f t="shared" si="2"/>
        <v>ТО</v>
      </c>
      <c r="M35" s="142" t="str">
        <f t="shared" si="3"/>
        <v>ТО</v>
      </c>
      <c r="N35" s="142" t="str">
        <f t="shared" si="4"/>
        <v>ТО</v>
      </c>
      <c r="O35" s="142" t="str">
        <f t="shared" si="5"/>
        <v>ТО</v>
      </c>
      <c r="P35" s="142" t="str">
        <f t="shared" si="6"/>
        <v>ТО</v>
      </c>
      <c r="Q35" s="142" t="str">
        <f t="shared" si="7"/>
        <v>ТО</v>
      </c>
      <c r="R35" s="142" t="str">
        <f t="shared" si="8"/>
        <v>ТО</v>
      </c>
      <c r="S35" s="142" t="str">
        <f t="shared" si="9"/>
        <v>ТО</v>
      </c>
      <c r="T35" s="142" t="str">
        <f t="shared" si="10"/>
        <v>ТО</v>
      </c>
      <c r="U35" s="142" t="str">
        <f t="shared" si="11"/>
        <v>ТО</v>
      </c>
      <c r="V35" s="142" t="str">
        <f t="shared" si="12"/>
        <v>ТО</v>
      </c>
    </row>
    <row r="36" spans="1:22" x14ac:dyDescent="0.25">
      <c r="A36" s="138" t="s">
        <v>233</v>
      </c>
      <c r="B36" s="220" t="s">
        <v>280</v>
      </c>
      <c r="C36" s="139" t="s">
        <v>281</v>
      </c>
      <c r="D36" s="140">
        <v>0</v>
      </c>
      <c r="E36" s="140">
        <v>12</v>
      </c>
      <c r="F36" s="141">
        <v>29768</v>
      </c>
      <c r="G36" s="140">
        <f t="shared" si="0"/>
        <v>-992</v>
      </c>
      <c r="H36" s="155" t="s">
        <v>236</v>
      </c>
      <c r="I36" s="155" t="s">
        <v>237</v>
      </c>
      <c r="J36" s="156" t="s">
        <v>230</v>
      </c>
      <c r="K36" s="142" t="str">
        <f t="shared" si="1"/>
        <v>ТО</v>
      </c>
      <c r="L36" s="142" t="str">
        <f t="shared" si="2"/>
        <v>ТО</v>
      </c>
      <c r="M36" s="142" t="str">
        <f t="shared" si="3"/>
        <v>ТО</v>
      </c>
      <c r="N36" s="142" t="str">
        <f t="shared" si="4"/>
        <v>ТО</v>
      </c>
      <c r="O36" s="142" t="str">
        <f t="shared" si="5"/>
        <v>ТО</v>
      </c>
      <c r="P36" s="142" t="str">
        <f t="shared" si="6"/>
        <v>ТО</v>
      </c>
      <c r="Q36" s="142" t="str">
        <f t="shared" si="7"/>
        <v>ТО</v>
      </c>
      <c r="R36" s="142" t="str">
        <f t="shared" si="8"/>
        <v>ТО</v>
      </c>
      <c r="S36" s="142" t="str">
        <f t="shared" si="9"/>
        <v>ТО</v>
      </c>
      <c r="T36" s="142" t="str">
        <f t="shared" si="10"/>
        <v>ТО</v>
      </c>
      <c r="U36" s="142" t="str">
        <f t="shared" si="11"/>
        <v>ТО</v>
      </c>
      <c r="V36" s="142" t="str">
        <f t="shared" si="12"/>
        <v>ТО</v>
      </c>
    </row>
    <row r="37" spans="1:22" x14ac:dyDescent="0.25">
      <c r="A37" s="138" t="s">
        <v>282</v>
      </c>
      <c r="B37" s="220" t="s">
        <v>283</v>
      </c>
      <c r="C37" s="139" t="s">
        <v>284</v>
      </c>
      <c r="D37" s="140">
        <v>0</v>
      </c>
      <c r="E37" s="140">
        <v>6</v>
      </c>
      <c r="F37" s="141">
        <v>29768</v>
      </c>
      <c r="G37" s="140">
        <f t="shared" si="0"/>
        <v>-992</v>
      </c>
      <c r="H37" s="155" t="s">
        <v>285</v>
      </c>
      <c r="I37" s="155" t="s">
        <v>286</v>
      </c>
      <c r="J37" s="156" t="s">
        <v>230</v>
      </c>
      <c r="K37" s="142" t="str">
        <f t="shared" si="1"/>
        <v>ТО</v>
      </c>
      <c r="L37" s="142" t="str">
        <f t="shared" si="2"/>
        <v>ТО</v>
      </c>
      <c r="M37" s="142" t="str">
        <f t="shared" si="3"/>
        <v>ТО</v>
      </c>
      <c r="N37" s="142" t="str">
        <f t="shared" si="4"/>
        <v>ТО</v>
      </c>
      <c r="O37" s="142" t="str">
        <f t="shared" si="5"/>
        <v>ТО</v>
      </c>
      <c r="P37" s="142" t="str">
        <f t="shared" si="6"/>
        <v>ТО</v>
      </c>
      <c r="Q37" s="142" t="str">
        <f t="shared" si="7"/>
        <v>ТО</v>
      </c>
      <c r="R37" s="142" t="str">
        <f t="shared" si="8"/>
        <v>ТО</v>
      </c>
      <c r="S37" s="142" t="str">
        <f t="shared" si="9"/>
        <v>ТО</v>
      </c>
      <c r="T37" s="142" t="str">
        <f t="shared" si="10"/>
        <v>ТО</v>
      </c>
      <c r="U37" s="142" t="str">
        <f t="shared" si="11"/>
        <v>ТО</v>
      </c>
      <c r="V37" s="142" t="str">
        <f t="shared" si="12"/>
        <v>ТО</v>
      </c>
    </row>
    <row r="38" spans="1:22" x14ac:dyDescent="0.25">
      <c r="A38" s="138" t="s">
        <v>233</v>
      </c>
      <c r="B38" s="220" t="s">
        <v>287</v>
      </c>
      <c r="C38" s="139" t="s">
        <v>279</v>
      </c>
      <c r="D38" s="140">
        <v>0</v>
      </c>
      <c r="E38" s="140">
        <v>12</v>
      </c>
      <c r="F38" s="141">
        <v>29768</v>
      </c>
      <c r="G38" s="140">
        <f t="shared" si="0"/>
        <v>-992</v>
      </c>
      <c r="H38" s="155" t="s">
        <v>236</v>
      </c>
      <c r="I38" s="155" t="s">
        <v>237</v>
      </c>
      <c r="J38" s="156" t="s">
        <v>230</v>
      </c>
      <c r="K38" s="142" t="str">
        <f t="shared" si="1"/>
        <v>ТО</v>
      </c>
      <c r="L38" s="142" t="str">
        <f t="shared" si="2"/>
        <v>ТО</v>
      </c>
      <c r="M38" s="142" t="str">
        <f t="shared" si="3"/>
        <v>ТО</v>
      </c>
      <c r="N38" s="142" t="str">
        <f t="shared" si="4"/>
        <v>ТО</v>
      </c>
      <c r="O38" s="142" t="str">
        <f t="shared" si="5"/>
        <v>ТО</v>
      </c>
      <c r="P38" s="142" t="str">
        <f t="shared" si="6"/>
        <v>ТО</v>
      </c>
      <c r="Q38" s="142" t="str">
        <f t="shared" si="7"/>
        <v>ТО</v>
      </c>
      <c r="R38" s="142" t="str">
        <f t="shared" si="8"/>
        <v>ТО</v>
      </c>
      <c r="S38" s="142" t="str">
        <f t="shared" si="9"/>
        <v>ТО</v>
      </c>
      <c r="T38" s="142" t="str">
        <f t="shared" si="10"/>
        <v>ТО</v>
      </c>
      <c r="U38" s="142" t="str">
        <f t="shared" si="11"/>
        <v>ТО</v>
      </c>
      <c r="V38" s="142" t="str">
        <f t="shared" si="12"/>
        <v>ТО</v>
      </c>
    </row>
    <row r="39" spans="1:22" x14ac:dyDescent="0.25">
      <c r="A39" s="138" t="s">
        <v>288</v>
      </c>
      <c r="B39" s="220" t="s">
        <v>289</v>
      </c>
      <c r="C39" s="139" t="s">
        <v>290</v>
      </c>
      <c r="D39" s="140">
        <v>0</v>
      </c>
      <c r="E39" s="140">
        <v>12</v>
      </c>
      <c r="F39" s="141">
        <v>29768</v>
      </c>
      <c r="G39" s="140">
        <f t="shared" si="0"/>
        <v>-992</v>
      </c>
      <c r="H39" s="155" t="s">
        <v>236</v>
      </c>
      <c r="I39" s="155" t="s">
        <v>237</v>
      </c>
      <c r="J39" s="156" t="s">
        <v>230</v>
      </c>
      <c r="K39" s="142" t="str">
        <f t="shared" si="1"/>
        <v>ТО</v>
      </c>
      <c r="L39" s="142" t="str">
        <f t="shared" si="2"/>
        <v>ТО</v>
      </c>
      <c r="M39" s="142" t="str">
        <f t="shared" si="3"/>
        <v>ТО</v>
      </c>
      <c r="N39" s="142" t="str">
        <f t="shared" si="4"/>
        <v>ТО</v>
      </c>
      <c r="O39" s="142" t="str">
        <f t="shared" si="5"/>
        <v>ТО</v>
      </c>
      <c r="P39" s="142" t="str">
        <f t="shared" si="6"/>
        <v>ТО</v>
      </c>
      <c r="Q39" s="142" t="str">
        <f t="shared" si="7"/>
        <v>ТО</v>
      </c>
      <c r="R39" s="142" t="str">
        <f t="shared" si="8"/>
        <v>ТО</v>
      </c>
      <c r="S39" s="142" t="str">
        <f t="shared" si="9"/>
        <v>ТО</v>
      </c>
      <c r="T39" s="142" t="str">
        <f t="shared" si="10"/>
        <v>ТО</v>
      </c>
      <c r="U39" s="142" t="str">
        <f t="shared" si="11"/>
        <v>ТО</v>
      </c>
      <c r="V39" s="142" t="str">
        <f t="shared" si="12"/>
        <v>ТО</v>
      </c>
    </row>
    <row r="40" spans="1:22" x14ac:dyDescent="0.25">
      <c r="A40" s="138" t="s">
        <v>233</v>
      </c>
      <c r="B40" s="220" t="s">
        <v>291</v>
      </c>
      <c r="C40" s="139" t="s">
        <v>249</v>
      </c>
      <c r="D40" s="140">
        <v>0</v>
      </c>
      <c r="E40" s="140">
        <v>12</v>
      </c>
      <c r="F40" s="141">
        <v>29768</v>
      </c>
      <c r="G40" s="140">
        <f t="shared" si="0"/>
        <v>-992</v>
      </c>
      <c r="H40" s="155" t="s">
        <v>236</v>
      </c>
      <c r="I40" s="155" t="s">
        <v>237</v>
      </c>
      <c r="J40" s="156" t="s">
        <v>230</v>
      </c>
      <c r="K40" s="142" t="str">
        <f t="shared" si="1"/>
        <v>ТО</v>
      </c>
      <c r="L40" s="142" t="str">
        <f t="shared" si="2"/>
        <v>ТО</v>
      </c>
      <c r="M40" s="142" t="str">
        <f t="shared" si="3"/>
        <v>ТО</v>
      </c>
      <c r="N40" s="142" t="str">
        <f t="shared" si="4"/>
        <v>ТО</v>
      </c>
      <c r="O40" s="142" t="str">
        <f t="shared" si="5"/>
        <v>ТО</v>
      </c>
      <c r="P40" s="142" t="str">
        <f t="shared" si="6"/>
        <v>ТО</v>
      </c>
      <c r="Q40" s="142" t="str">
        <f t="shared" si="7"/>
        <v>ТО</v>
      </c>
      <c r="R40" s="142" t="str">
        <f t="shared" si="8"/>
        <v>ТО</v>
      </c>
      <c r="S40" s="142" t="str">
        <f t="shared" si="9"/>
        <v>ТО</v>
      </c>
      <c r="T40" s="142" t="str">
        <f t="shared" si="10"/>
        <v>ТО</v>
      </c>
      <c r="U40" s="142" t="str">
        <f t="shared" si="11"/>
        <v>ТО</v>
      </c>
      <c r="V40" s="142" t="str">
        <f t="shared" si="12"/>
        <v>ТО</v>
      </c>
    </row>
    <row r="41" spans="1:22" x14ac:dyDescent="0.25">
      <c r="A41" s="138" t="s">
        <v>233</v>
      </c>
      <c r="B41" s="221" t="s">
        <v>292</v>
      </c>
      <c r="C41" s="139" t="s">
        <v>249</v>
      </c>
      <c r="D41" s="158">
        <v>0</v>
      </c>
      <c r="E41" s="158">
        <v>12</v>
      </c>
      <c r="F41" s="141">
        <v>29768</v>
      </c>
      <c r="G41" s="140">
        <f t="shared" si="0"/>
        <v>-992</v>
      </c>
      <c r="H41" s="155" t="s">
        <v>236</v>
      </c>
      <c r="I41" s="159">
        <v>24</v>
      </c>
      <c r="J41" s="156" t="s">
        <v>230</v>
      </c>
      <c r="K41" s="142" t="str">
        <f t="shared" si="1"/>
        <v>ТО</v>
      </c>
      <c r="L41" s="142" t="str">
        <f t="shared" si="2"/>
        <v>ТО</v>
      </c>
      <c r="M41" s="142" t="str">
        <f t="shared" si="3"/>
        <v>ТО</v>
      </c>
      <c r="N41" s="142" t="str">
        <f t="shared" si="4"/>
        <v>ТО</v>
      </c>
      <c r="O41" s="142" t="str">
        <f t="shared" si="5"/>
        <v>ТО</v>
      </c>
      <c r="P41" s="142" t="str">
        <f t="shared" si="6"/>
        <v>ТО</v>
      </c>
      <c r="Q41" s="142" t="str">
        <f t="shared" si="7"/>
        <v>ТО</v>
      </c>
      <c r="R41" s="142" t="str">
        <f t="shared" si="8"/>
        <v>ТО</v>
      </c>
      <c r="S41" s="142" t="str">
        <f t="shared" si="9"/>
        <v>ТО</v>
      </c>
      <c r="T41" s="142" t="str">
        <f t="shared" si="10"/>
        <v>ТО</v>
      </c>
      <c r="U41" s="142" t="str">
        <f t="shared" si="11"/>
        <v>ТО</v>
      </c>
      <c r="V41" s="142" t="str">
        <f t="shared" si="12"/>
        <v>ТО</v>
      </c>
    </row>
    <row r="42" spans="1:22" x14ac:dyDescent="0.25">
      <c r="A42" s="138" t="s">
        <v>293</v>
      </c>
      <c r="B42" s="221" t="s">
        <v>294</v>
      </c>
      <c r="C42" s="139" t="s">
        <v>295</v>
      </c>
      <c r="D42" s="140">
        <v>0</v>
      </c>
      <c r="E42" s="140">
        <v>6</v>
      </c>
      <c r="F42" s="141">
        <v>29556</v>
      </c>
      <c r="G42" s="140">
        <f t="shared" si="0"/>
        <v>-985</v>
      </c>
      <c r="H42" s="155" t="s">
        <v>285</v>
      </c>
      <c r="I42" s="155" t="s">
        <v>286</v>
      </c>
      <c r="J42" s="156" t="s">
        <v>230</v>
      </c>
      <c r="K42" s="142" t="str">
        <f t="shared" si="1"/>
        <v>ТО</v>
      </c>
      <c r="L42" s="142" t="str">
        <f t="shared" si="2"/>
        <v>ТО</v>
      </c>
      <c r="M42" s="142" t="str">
        <f t="shared" si="3"/>
        <v>ТО</v>
      </c>
      <c r="N42" s="142" t="str">
        <f t="shared" si="4"/>
        <v>ТО</v>
      </c>
      <c r="O42" s="142" t="str">
        <f t="shared" si="5"/>
        <v>ТО</v>
      </c>
      <c r="P42" s="142" t="str">
        <f t="shared" si="6"/>
        <v>ТО</v>
      </c>
      <c r="Q42" s="142" t="str">
        <f t="shared" si="7"/>
        <v>ТО</v>
      </c>
      <c r="R42" s="142" t="str">
        <f t="shared" si="8"/>
        <v>ТО</v>
      </c>
      <c r="S42" s="142" t="str">
        <f t="shared" si="9"/>
        <v>ТО</v>
      </c>
      <c r="T42" s="142" t="str">
        <f t="shared" si="10"/>
        <v>ТО</v>
      </c>
      <c r="U42" s="142" t="str">
        <f t="shared" si="11"/>
        <v>ТО</v>
      </c>
      <c r="V42" s="142" t="str">
        <f t="shared" si="12"/>
        <v>ТО</v>
      </c>
    </row>
    <row r="43" spans="1:22" x14ac:dyDescent="0.25">
      <c r="A43" s="138" t="s">
        <v>296</v>
      </c>
      <c r="B43" s="221" t="s">
        <v>297</v>
      </c>
      <c r="C43" s="139"/>
      <c r="D43" s="140">
        <v>0</v>
      </c>
      <c r="E43" s="140">
        <v>6</v>
      </c>
      <c r="F43" s="141">
        <v>29556</v>
      </c>
      <c r="G43" s="140">
        <f t="shared" si="0"/>
        <v>-985</v>
      </c>
      <c r="H43" s="155" t="s">
        <v>285</v>
      </c>
      <c r="I43" s="155" t="s">
        <v>286</v>
      </c>
      <c r="J43" s="156" t="s">
        <v>230</v>
      </c>
      <c r="K43" s="142" t="str">
        <f t="shared" si="1"/>
        <v>ТО</v>
      </c>
      <c r="L43" s="142" t="str">
        <f t="shared" si="2"/>
        <v>ТО</v>
      </c>
      <c r="M43" s="142" t="str">
        <f t="shared" si="3"/>
        <v>ТО</v>
      </c>
      <c r="N43" s="142" t="str">
        <f t="shared" si="4"/>
        <v>ТО</v>
      </c>
      <c r="O43" s="142" t="str">
        <f t="shared" si="5"/>
        <v>ТО</v>
      </c>
      <c r="P43" s="142" t="str">
        <f t="shared" si="6"/>
        <v>ТО</v>
      </c>
      <c r="Q43" s="142" t="str">
        <f t="shared" si="7"/>
        <v>ТО</v>
      </c>
      <c r="R43" s="142" t="str">
        <f t="shared" si="8"/>
        <v>ТО</v>
      </c>
      <c r="S43" s="142" t="str">
        <f t="shared" si="9"/>
        <v>ТО</v>
      </c>
      <c r="T43" s="142" t="str">
        <f t="shared" si="10"/>
        <v>ТО</v>
      </c>
      <c r="U43" s="142" t="str">
        <f t="shared" si="11"/>
        <v>ТО</v>
      </c>
      <c r="V43" s="142" t="str">
        <f t="shared" si="12"/>
        <v>ТО</v>
      </c>
    </row>
    <row r="44" spans="1:22" x14ac:dyDescent="0.25">
      <c r="A44" s="138" t="s">
        <v>233</v>
      </c>
      <c r="B44" s="220" t="s">
        <v>298</v>
      </c>
      <c r="C44" s="157" t="s">
        <v>299</v>
      </c>
      <c r="D44" s="140">
        <v>0</v>
      </c>
      <c r="E44" s="140">
        <v>12</v>
      </c>
      <c r="F44" s="141">
        <v>29830</v>
      </c>
      <c r="G44" s="140">
        <f t="shared" si="0"/>
        <v>-994</v>
      </c>
      <c r="H44" s="155" t="s">
        <v>236</v>
      </c>
      <c r="I44" s="155" t="s">
        <v>237</v>
      </c>
      <c r="J44" s="156" t="s">
        <v>230</v>
      </c>
      <c r="K44" s="142" t="str">
        <f t="shared" si="1"/>
        <v>ТО</v>
      </c>
      <c r="L44" s="142" t="str">
        <f t="shared" si="2"/>
        <v>ТО</v>
      </c>
      <c r="M44" s="142" t="str">
        <f t="shared" si="3"/>
        <v>ТО</v>
      </c>
      <c r="N44" s="142" t="str">
        <f t="shared" si="4"/>
        <v>ТО</v>
      </c>
      <c r="O44" s="142" t="str">
        <f t="shared" si="5"/>
        <v>ТО</v>
      </c>
      <c r="P44" s="142" t="str">
        <f t="shared" si="6"/>
        <v>ТО</v>
      </c>
      <c r="Q44" s="142" t="str">
        <f t="shared" si="7"/>
        <v>ТО</v>
      </c>
      <c r="R44" s="142" t="str">
        <f t="shared" si="8"/>
        <v>ТО</v>
      </c>
      <c r="S44" s="142" t="str">
        <f t="shared" si="9"/>
        <v>ТО</v>
      </c>
      <c r="T44" s="142" t="str">
        <f t="shared" si="10"/>
        <v>ТО</v>
      </c>
      <c r="U44" s="142" t="str">
        <f t="shared" si="11"/>
        <v>ТО</v>
      </c>
      <c r="V44" s="142" t="str">
        <f t="shared" si="12"/>
        <v>ТО</v>
      </c>
    </row>
    <row r="45" spans="1:22" x14ac:dyDescent="0.25">
      <c r="A45" s="138" t="s">
        <v>300</v>
      </c>
      <c r="B45" s="220" t="s">
        <v>301</v>
      </c>
      <c r="C45" s="139" t="s">
        <v>302</v>
      </c>
      <c r="D45" s="140">
        <v>0</v>
      </c>
      <c r="E45" s="140">
        <v>12</v>
      </c>
      <c r="F45" s="141">
        <v>29830</v>
      </c>
      <c r="G45" s="140">
        <f t="shared" si="0"/>
        <v>-994</v>
      </c>
      <c r="H45" s="155" t="s">
        <v>236</v>
      </c>
      <c r="I45" s="155" t="s">
        <v>237</v>
      </c>
      <c r="J45" s="156" t="s">
        <v>230</v>
      </c>
      <c r="K45" s="142" t="str">
        <f t="shared" si="1"/>
        <v>ТО</v>
      </c>
      <c r="L45" s="142" t="str">
        <f t="shared" si="2"/>
        <v>ТО</v>
      </c>
      <c r="M45" s="142" t="str">
        <f t="shared" si="3"/>
        <v>ТО</v>
      </c>
      <c r="N45" s="142" t="str">
        <f t="shared" si="4"/>
        <v>ТО</v>
      </c>
      <c r="O45" s="142" t="str">
        <f t="shared" si="5"/>
        <v>ТО</v>
      </c>
      <c r="P45" s="142" t="str">
        <f t="shared" si="6"/>
        <v>ТО</v>
      </c>
      <c r="Q45" s="142" t="str">
        <f t="shared" si="7"/>
        <v>ТО</v>
      </c>
      <c r="R45" s="142" t="str">
        <f t="shared" si="8"/>
        <v>ТО</v>
      </c>
      <c r="S45" s="142" t="str">
        <f t="shared" si="9"/>
        <v>ТО</v>
      </c>
      <c r="T45" s="142" t="str">
        <f t="shared" si="10"/>
        <v>ТО</v>
      </c>
      <c r="U45" s="142" t="str">
        <f t="shared" si="11"/>
        <v>ТО</v>
      </c>
      <c r="V45" s="142" t="str">
        <f t="shared" si="12"/>
        <v>ТО</v>
      </c>
    </row>
    <row r="46" spans="1:22" x14ac:dyDescent="0.25">
      <c r="A46" s="138" t="s">
        <v>233</v>
      </c>
      <c r="B46" s="220" t="s">
        <v>303</v>
      </c>
      <c r="C46" s="139" t="s">
        <v>249</v>
      </c>
      <c r="D46" s="140">
        <v>0</v>
      </c>
      <c r="E46" s="140">
        <v>12</v>
      </c>
      <c r="F46" s="141">
        <v>30348</v>
      </c>
      <c r="G46" s="140">
        <f t="shared" si="0"/>
        <v>-1012</v>
      </c>
      <c r="H46" s="155" t="s">
        <v>236</v>
      </c>
      <c r="I46" s="155" t="s">
        <v>237</v>
      </c>
      <c r="J46" s="156" t="s">
        <v>230</v>
      </c>
      <c r="K46" s="142" t="str">
        <f t="shared" si="1"/>
        <v>ТО</v>
      </c>
      <c r="L46" s="142" t="str">
        <f t="shared" si="2"/>
        <v>ТО</v>
      </c>
      <c r="M46" s="142" t="str">
        <f t="shared" si="3"/>
        <v>ТО</v>
      </c>
      <c r="N46" s="142" t="str">
        <f t="shared" si="4"/>
        <v>ТО</v>
      </c>
      <c r="O46" s="142" t="str">
        <f t="shared" si="5"/>
        <v>ТО</v>
      </c>
      <c r="P46" s="142" t="str">
        <f t="shared" si="6"/>
        <v>ТО</v>
      </c>
      <c r="Q46" s="142" t="str">
        <f t="shared" si="7"/>
        <v>ТО</v>
      </c>
      <c r="R46" s="142" t="str">
        <f t="shared" si="8"/>
        <v>ТО</v>
      </c>
      <c r="S46" s="142" t="str">
        <f t="shared" si="9"/>
        <v>ТО</v>
      </c>
      <c r="T46" s="142" t="str">
        <f t="shared" si="10"/>
        <v>ТО</v>
      </c>
      <c r="U46" s="142" t="str">
        <f t="shared" si="11"/>
        <v>ТО</v>
      </c>
      <c r="V46" s="142" t="str">
        <f t="shared" si="12"/>
        <v>ТО</v>
      </c>
    </row>
    <row r="47" spans="1:22" x14ac:dyDescent="0.25">
      <c r="A47" s="138" t="s">
        <v>233</v>
      </c>
      <c r="B47" s="220" t="s">
        <v>304</v>
      </c>
      <c r="C47" s="139" t="s">
        <v>249</v>
      </c>
      <c r="D47" s="140">
        <v>0</v>
      </c>
      <c r="E47" s="140">
        <v>12</v>
      </c>
      <c r="F47" s="141">
        <v>30348</v>
      </c>
      <c r="G47" s="140">
        <f t="shared" si="0"/>
        <v>-1012</v>
      </c>
      <c r="H47" s="155" t="s">
        <v>236</v>
      </c>
      <c r="I47" s="155" t="s">
        <v>237</v>
      </c>
      <c r="J47" s="156" t="s">
        <v>230</v>
      </c>
      <c r="K47" s="142" t="str">
        <f t="shared" si="1"/>
        <v>ТО</v>
      </c>
      <c r="L47" s="142" t="str">
        <f t="shared" si="2"/>
        <v>ТО</v>
      </c>
      <c r="M47" s="142" t="str">
        <f t="shared" si="3"/>
        <v>ТО</v>
      </c>
      <c r="N47" s="142" t="str">
        <f t="shared" si="4"/>
        <v>ТО</v>
      </c>
      <c r="O47" s="142" t="str">
        <f t="shared" si="5"/>
        <v>ТО</v>
      </c>
      <c r="P47" s="142" t="str">
        <f t="shared" si="6"/>
        <v>ТО</v>
      </c>
      <c r="Q47" s="142" t="str">
        <f t="shared" si="7"/>
        <v>ТО</v>
      </c>
      <c r="R47" s="142" t="str">
        <f t="shared" si="8"/>
        <v>ТО</v>
      </c>
      <c r="S47" s="142" t="str">
        <f t="shared" si="9"/>
        <v>ТО</v>
      </c>
      <c r="T47" s="142" t="str">
        <f t="shared" si="10"/>
        <v>ТО</v>
      </c>
      <c r="U47" s="142" t="str">
        <f t="shared" si="11"/>
        <v>ТО</v>
      </c>
      <c r="V47" s="142" t="str">
        <f t="shared" si="12"/>
        <v>ТО</v>
      </c>
    </row>
    <row r="48" spans="1:22" x14ac:dyDescent="0.25">
      <c r="A48" s="138" t="s">
        <v>233</v>
      </c>
      <c r="B48" s="220" t="s">
        <v>305</v>
      </c>
      <c r="C48" s="139" t="s">
        <v>306</v>
      </c>
      <c r="D48" s="140">
        <v>0</v>
      </c>
      <c r="E48" s="140">
        <v>12</v>
      </c>
      <c r="F48" s="141">
        <v>30773</v>
      </c>
      <c r="G48" s="140">
        <f t="shared" si="0"/>
        <v>-1026</v>
      </c>
      <c r="H48" s="155" t="s">
        <v>236</v>
      </c>
      <c r="I48" s="155" t="s">
        <v>237</v>
      </c>
      <c r="J48" s="156" t="s">
        <v>230</v>
      </c>
      <c r="K48" s="142" t="str">
        <f t="shared" si="1"/>
        <v>ТО</v>
      </c>
      <c r="L48" s="142" t="str">
        <f t="shared" si="2"/>
        <v>ТО</v>
      </c>
      <c r="M48" s="142" t="str">
        <f t="shared" si="3"/>
        <v>ТО</v>
      </c>
      <c r="N48" s="142" t="str">
        <f t="shared" si="4"/>
        <v>ТО</v>
      </c>
      <c r="O48" s="142" t="str">
        <f t="shared" si="5"/>
        <v>ТО</v>
      </c>
      <c r="P48" s="142" t="str">
        <f t="shared" si="6"/>
        <v>ТО</v>
      </c>
      <c r="Q48" s="142" t="str">
        <f t="shared" si="7"/>
        <v>ТО</v>
      </c>
      <c r="R48" s="142" t="str">
        <f t="shared" si="8"/>
        <v>ТО</v>
      </c>
      <c r="S48" s="142" t="str">
        <f t="shared" si="9"/>
        <v>ТО</v>
      </c>
      <c r="T48" s="142" t="str">
        <f t="shared" si="10"/>
        <v>ТО</v>
      </c>
      <c r="U48" s="142" t="str">
        <f t="shared" si="11"/>
        <v>ТО</v>
      </c>
      <c r="V48" s="142" t="str">
        <f t="shared" si="12"/>
        <v>ТО</v>
      </c>
    </row>
    <row r="49" spans="1:22" x14ac:dyDescent="0.25">
      <c r="A49" s="138" t="s">
        <v>307</v>
      </c>
      <c r="B49" s="220" t="s">
        <v>308</v>
      </c>
      <c r="C49" s="139" t="s">
        <v>309</v>
      </c>
      <c r="D49" s="140">
        <v>0</v>
      </c>
      <c r="E49" s="140">
        <v>12</v>
      </c>
      <c r="F49" s="141">
        <v>31048</v>
      </c>
      <c r="G49" s="140">
        <f t="shared" si="0"/>
        <v>-1035</v>
      </c>
      <c r="H49" s="155" t="s">
        <v>236</v>
      </c>
      <c r="I49" s="155" t="s">
        <v>237</v>
      </c>
      <c r="J49" s="156" t="s">
        <v>230</v>
      </c>
      <c r="K49" s="142" t="str">
        <f t="shared" si="1"/>
        <v>ТО</v>
      </c>
      <c r="L49" s="142" t="str">
        <f t="shared" si="2"/>
        <v>ТО</v>
      </c>
      <c r="M49" s="142" t="str">
        <f t="shared" si="3"/>
        <v>ТО</v>
      </c>
      <c r="N49" s="142" t="str">
        <f t="shared" si="4"/>
        <v>ТО</v>
      </c>
      <c r="O49" s="142" t="str">
        <f t="shared" si="5"/>
        <v>ТО</v>
      </c>
      <c r="P49" s="142" t="str">
        <f t="shared" si="6"/>
        <v>ТО</v>
      </c>
      <c r="Q49" s="142" t="str">
        <f t="shared" si="7"/>
        <v>ТО</v>
      </c>
      <c r="R49" s="142" t="str">
        <f t="shared" si="8"/>
        <v>ТО</v>
      </c>
      <c r="S49" s="142" t="str">
        <f t="shared" si="9"/>
        <v>ТО</v>
      </c>
      <c r="T49" s="142" t="str">
        <f t="shared" si="10"/>
        <v>ТО</v>
      </c>
      <c r="U49" s="142" t="str">
        <f t="shared" si="11"/>
        <v>ТО</v>
      </c>
      <c r="V49" s="142" t="str">
        <f t="shared" si="12"/>
        <v>ТО</v>
      </c>
    </row>
    <row r="50" spans="1:22" x14ac:dyDescent="0.25">
      <c r="A50" s="138" t="s">
        <v>310</v>
      </c>
      <c r="B50" s="220" t="s">
        <v>311</v>
      </c>
      <c r="C50" s="139" t="s">
        <v>302</v>
      </c>
      <c r="D50" s="140">
        <v>0</v>
      </c>
      <c r="E50" s="140">
        <v>12</v>
      </c>
      <c r="F50" s="141">
        <v>31107</v>
      </c>
      <c r="G50" s="140">
        <f t="shared" si="0"/>
        <v>-1037</v>
      </c>
      <c r="H50" s="155" t="s">
        <v>236</v>
      </c>
      <c r="I50" s="155" t="s">
        <v>237</v>
      </c>
      <c r="J50" s="156" t="s">
        <v>230</v>
      </c>
      <c r="K50" s="142" t="str">
        <f t="shared" si="1"/>
        <v>ТО</v>
      </c>
      <c r="L50" s="142" t="str">
        <f t="shared" si="2"/>
        <v>ТО</v>
      </c>
      <c r="M50" s="142" t="str">
        <f t="shared" si="3"/>
        <v>ТО</v>
      </c>
      <c r="N50" s="142" t="str">
        <f t="shared" si="4"/>
        <v>ТО</v>
      </c>
      <c r="O50" s="142" t="str">
        <f t="shared" si="5"/>
        <v>ТО</v>
      </c>
      <c r="P50" s="142" t="str">
        <f t="shared" si="6"/>
        <v>ТО</v>
      </c>
      <c r="Q50" s="142" t="str">
        <f t="shared" si="7"/>
        <v>ТО</v>
      </c>
      <c r="R50" s="142" t="str">
        <f t="shared" si="8"/>
        <v>ТО</v>
      </c>
      <c r="S50" s="142" t="str">
        <f t="shared" si="9"/>
        <v>ТО</v>
      </c>
      <c r="T50" s="142" t="str">
        <f t="shared" si="10"/>
        <v>ТО</v>
      </c>
      <c r="U50" s="142" t="str">
        <f t="shared" si="11"/>
        <v>ТО</v>
      </c>
      <c r="V50" s="142" t="str">
        <f t="shared" si="12"/>
        <v>ТО</v>
      </c>
    </row>
    <row r="51" spans="1:22" x14ac:dyDescent="0.25">
      <c r="A51" s="138" t="s">
        <v>310</v>
      </c>
      <c r="B51" s="220" t="s">
        <v>312</v>
      </c>
      <c r="C51" s="139" t="s">
        <v>302</v>
      </c>
      <c r="D51" s="140">
        <v>0</v>
      </c>
      <c r="E51" s="140">
        <v>12</v>
      </c>
      <c r="F51" s="141">
        <v>31107</v>
      </c>
      <c r="G51" s="140">
        <f t="shared" si="0"/>
        <v>-1037</v>
      </c>
      <c r="H51" s="155" t="s">
        <v>236</v>
      </c>
      <c r="I51" s="155" t="s">
        <v>237</v>
      </c>
      <c r="J51" s="156" t="s">
        <v>230</v>
      </c>
      <c r="K51" s="142" t="str">
        <f t="shared" si="1"/>
        <v>ТО</v>
      </c>
      <c r="L51" s="142" t="str">
        <f t="shared" si="2"/>
        <v>ТО</v>
      </c>
      <c r="M51" s="142" t="str">
        <f t="shared" si="3"/>
        <v>ТО</v>
      </c>
      <c r="N51" s="142" t="str">
        <f t="shared" si="4"/>
        <v>ТО</v>
      </c>
      <c r="O51" s="142" t="str">
        <f t="shared" si="5"/>
        <v>ТО</v>
      </c>
      <c r="P51" s="142" t="str">
        <f t="shared" si="6"/>
        <v>ТО</v>
      </c>
      <c r="Q51" s="142" t="str">
        <f t="shared" si="7"/>
        <v>ТО</v>
      </c>
      <c r="R51" s="142" t="str">
        <f t="shared" si="8"/>
        <v>ТО</v>
      </c>
      <c r="S51" s="142" t="str">
        <f t="shared" si="9"/>
        <v>ТО</v>
      </c>
      <c r="T51" s="142" t="str">
        <f t="shared" si="10"/>
        <v>ТО</v>
      </c>
      <c r="U51" s="142" t="str">
        <f t="shared" si="11"/>
        <v>ТО</v>
      </c>
      <c r="V51" s="142" t="str">
        <f t="shared" si="12"/>
        <v>ТО</v>
      </c>
    </row>
    <row r="52" spans="1:22" x14ac:dyDescent="0.25">
      <c r="A52" s="138" t="s">
        <v>310</v>
      </c>
      <c r="B52" s="220" t="s">
        <v>313</v>
      </c>
      <c r="C52" s="139" t="s">
        <v>302</v>
      </c>
      <c r="D52" s="140">
        <v>0</v>
      </c>
      <c r="E52" s="140">
        <v>12</v>
      </c>
      <c r="F52" s="141">
        <v>31107</v>
      </c>
      <c r="G52" s="140">
        <f t="shared" si="0"/>
        <v>-1037</v>
      </c>
      <c r="H52" s="155" t="s">
        <v>236</v>
      </c>
      <c r="I52" s="155" t="s">
        <v>237</v>
      </c>
      <c r="J52" s="156" t="s">
        <v>230</v>
      </c>
      <c r="K52" s="142" t="str">
        <f t="shared" si="1"/>
        <v>ТО</v>
      </c>
      <c r="L52" s="142" t="str">
        <f t="shared" si="2"/>
        <v>ТО</v>
      </c>
      <c r="M52" s="142" t="str">
        <f t="shared" si="3"/>
        <v>ТО</v>
      </c>
      <c r="N52" s="142" t="str">
        <f t="shared" si="4"/>
        <v>ТО</v>
      </c>
      <c r="O52" s="142" t="str">
        <f t="shared" si="5"/>
        <v>ТО</v>
      </c>
      <c r="P52" s="142" t="str">
        <f t="shared" si="6"/>
        <v>ТО</v>
      </c>
      <c r="Q52" s="142" t="str">
        <f t="shared" si="7"/>
        <v>ТО</v>
      </c>
      <c r="R52" s="142" t="str">
        <f t="shared" si="8"/>
        <v>ТО</v>
      </c>
      <c r="S52" s="142" t="str">
        <f t="shared" si="9"/>
        <v>ТО</v>
      </c>
      <c r="T52" s="142" t="str">
        <f t="shared" si="10"/>
        <v>ТО</v>
      </c>
      <c r="U52" s="142" t="str">
        <f t="shared" si="11"/>
        <v>ТО</v>
      </c>
      <c r="V52" s="142" t="str">
        <f t="shared" si="12"/>
        <v>ТО</v>
      </c>
    </row>
    <row r="53" spans="1:22" x14ac:dyDescent="0.25">
      <c r="A53" s="138" t="s">
        <v>310</v>
      </c>
      <c r="B53" s="220" t="s">
        <v>314</v>
      </c>
      <c r="C53" s="139" t="s">
        <v>315</v>
      </c>
      <c r="D53" s="140">
        <v>0</v>
      </c>
      <c r="E53" s="140">
        <v>12</v>
      </c>
      <c r="F53" s="141">
        <v>31321</v>
      </c>
      <c r="G53" s="140">
        <f t="shared" si="0"/>
        <v>-1044</v>
      </c>
      <c r="H53" s="155" t="s">
        <v>236</v>
      </c>
      <c r="I53" s="155" t="s">
        <v>237</v>
      </c>
      <c r="J53" s="156" t="s">
        <v>230</v>
      </c>
      <c r="K53" s="142" t="str">
        <f t="shared" si="1"/>
        <v>ТО</v>
      </c>
      <c r="L53" s="142" t="str">
        <f t="shared" si="2"/>
        <v>ТО</v>
      </c>
      <c r="M53" s="142" t="str">
        <f t="shared" si="3"/>
        <v>ТО</v>
      </c>
      <c r="N53" s="142" t="str">
        <f t="shared" si="4"/>
        <v>ТО</v>
      </c>
      <c r="O53" s="142" t="str">
        <f t="shared" si="5"/>
        <v>ТО</v>
      </c>
      <c r="P53" s="142" t="str">
        <f t="shared" si="6"/>
        <v>ТО</v>
      </c>
      <c r="Q53" s="142" t="str">
        <f t="shared" si="7"/>
        <v>ТО</v>
      </c>
      <c r="R53" s="142" t="str">
        <f t="shared" si="8"/>
        <v>ТО</v>
      </c>
      <c r="S53" s="142" t="str">
        <f t="shared" si="9"/>
        <v>ТО</v>
      </c>
      <c r="T53" s="142" t="str">
        <f t="shared" si="10"/>
        <v>ТО</v>
      </c>
      <c r="U53" s="142" t="str">
        <f t="shared" si="11"/>
        <v>ТО</v>
      </c>
      <c r="V53" s="142" t="str">
        <f t="shared" si="12"/>
        <v>ТО</v>
      </c>
    </row>
    <row r="54" spans="1:22" x14ac:dyDescent="0.25">
      <c r="A54" s="138" t="s">
        <v>316</v>
      </c>
      <c r="B54" s="220" t="s">
        <v>317</v>
      </c>
      <c r="C54" s="139" t="s">
        <v>318</v>
      </c>
      <c r="D54" s="140">
        <v>0</v>
      </c>
      <c r="E54" s="140">
        <v>6</v>
      </c>
      <c r="F54" s="141">
        <v>31533</v>
      </c>
      <c r="G54" s="140">
        <f t="shared" si="0"/>
        <v>-1051</v>
      </c>
      <c r="H54" s="155" t="s">
        <v>319</v>
      </c>
      <c r="I54" s="155" t="s">
        <v>320</v>
      </c>
      <c r="J54" s="156" t="s">
        <v>230</v>
      </c>
      <c r="K54" s="142" t="str">
        <f t="shared" si="1"/>
        <v>ТО</v>
      </c>
      <c r="L54" s="142" t="str">
        <f t="shared" si="2"/>
        <v>ТО</v>
      </c>
      <c r="M54" s="142" t="str">
        <f t="shared" si="3"/>
        <v>ТО</v>
      </c>
      <c r="N54" s="142" t="str">
        <f t="shared" si="4"/>
        <v>ТО</v>
      </c>
      <c r="O54" s="142" t="str">
        <f t="shared" si="5"/>
        <v>ТО</v>
      </c>
      <c r="P54" s="142" t="str">
        <f t="shared" si="6"/>
        <v>ТО</v>
      </c>
      <c r="Q54" s="142" t="str">
        <f t="shared" si="7"/>
        <v>ТО</v>
      </c>
      <c r="R54" s="142" t="str">
        <f t="shared" si="8"/>
        <v>ТО</v>
      </c>
      <c r="S54" s="142" t="str">
        <f t="shared" si="9"/>
        <v>ТО</v>
      </c>
      <c r="T54" s="142" t="str">
        <f t="shared" si="10"/>
        <v>ТО</v>
      </c>
      <c r="U54" s="142" t="str">
        <f t="shared" si="11"/>
        <v>ТО</v>
      </c>
      <c r="V54" s="142" t="str">
        <f t="shared" si="12"/>
        <v>ТО</v>
      </c>
    </row>
    <row r="55" spans="1:22" x14ac:dyDescent="0.25">
      <c r="A55" s="138" t="s">
        <v>321</v>
      </c>
      <c r="B55" s="220" t="s">
        <v>322</v>
      </c>
      <c r="C55" s="139" t="s">
        <v>323</v>
      </c>
      <c r="D55" s="140">
        <v>0</v>
      </c>
      <c r="E55" s="140">
        <v>12</v>
      </c>
      <c r="F55" s="141">
        <v>31533</v>
      </c>
      <c r="G55" s="140">
        <f t="shared" si="0"/>
        <v>-1051</v>
      </c>
      <c r="H55" s="155" t="s">
        <v>236</v>
      </c>
      <c r="I55" s="155" t="s">
        <v>237</v>
      </c>
      <c r="J55" s="156" t="s">
        <v>230</v>
      </c>
      <c r="K55" s="142" t="str">
        <f t="shared" si="1"/>
        <v>ТО</v>
      </c>
      <c r="L55" s="142" t="str">
        <f t="shared" si="2"/>
        <v>ТО</v>
      </c>
      <c r="M55" s="142" t="str">
        <f t="shared" si="3"/>
        <v>ТО</v>
      </c>
      <c r="N55" s="142" t="str">
        <f t="shared" si="4"/>
        <v>ТО</v>
      </c>
      <c r="O55" s="142" t="str">
        <f t="shared" si="5"/>
        <v>ТО</v>
      </c>
      <c r="P55" s="142" t="str">
        <f t="shared" si="6"/>
        <v>ТО</v>
      </c>
      <c r="Q55" s="142" t="str">
        <f t="shared" si="7"/>
        <v>ТО</v>
      </c>
      <c r="R55" s="142" t="str">
        <f t="shared" si="8"/>
        <v>ТО</v>
      </c>
      <c r="S55" s="142" t="str">
        <f t="shared" si="9"/>
        <v>ТО</v>
      </c>
      <c r="T55" s="142" t="str">
        <f t="shared" si="10"/>
        <v>ТО</v>
      </c>
      <c r="U55" s="142" t="str">
        <f t="shared" si="11"/>
        <v>ТО</v>
      </c>
      <c r="V55" s="142" t="str">
        <f t="shared" si="12"/>
        <v>ТО</v>
      </c>
    </row>
    <row r="56" spans="1:22" x14ac:dyDescent="0.25">
      <c r="A56" s="138" t="s">
        <v>324</v>
      </c>
      <c r="B56" s="220" t="s">
        <v>325</v>
      </c>
      <c r="C56" s="139" t="s">
        <v>326</v>
      </c>
      <c r="D56" s="140">
        <v>0</v>
      </c>
      <c r="E56" s="140">
        <v>12</v>
      </c>
      <c r="F56" s="141">
        <v>31533</v>
      </c>
      <c r="G56" s="140">
        <f t="shared" si="0"/>
        <v>-1051</v>
      </c>
      <c r="H56" s="155" t="s">
        <v>236</v>
      </c>
      <c r="I56" s="155" t="s">
        <v>237</v>
      </c>
      <c r="J56" s="156" t="s">
        <v>230</v>
      </c>
      <c r="K56" s="142" t="str">
        <f t="shared" si="1"/>
        <v>ТО</v>
      </c>
      <c r="L56" s="142" t="str">
        <f t="shared" si="2"/>
        <v>ТО</v>
      </c>
      <c r="M56" s="142" t="str">
        <f t="shared" si="3"/>
        <v>ТО</v>
      </c>
      <c r="N56" s="142" t="str">
        <f t="shared" si="4"/>
        <v>ТО</v>
      </c>
      <c r="O56" s="142" t="str">
        <f t="shared" si="5"/>
        <v>ТО</v>
      </c>
      <c r="P56" s="142" t="str">
        <f t="shared" si="6"/>
        <v>ТО</v>
      </c>
      <c r="Q56" s="142" t="str">
        <f t="shared" si="7"/>
        <v>ТО</v>
      </c>
      <c r="R56" s="142" t="str">
        <f t="shared" si="8"/>
        <v>ТО</v>
      </c>
      <c r="S56" s="142" t="str">
        <f t="shared" si="9"/>
        <v>ТО</v>
      </c>
      <c r="T56" s="142" t="str">
        <f t="shared" si="10"/>
        <v>ТО</v>
      </c>
      <c r="U56" s="142" t="str">
        <f t="shared" si="11"/>
        <v>ТО</v>
      </c>
      <c r="V56" s="142" t="str">
        <f t="shared" si="12"/>
        <v>ТО</v>
      </c>
    </row>
    <row r="57" spans="1:22" x14ac:dyDescent="0.25">
      <c r="A57" s="138" t="s">
        <v>327</v>
      </c>
      <c r="B57" s="220" t="s">
        <v>328</v>
      </c>
      <c r="C57" s="139" t="s">
        <v>277</v>
      </c>
      <c r="D57" s="140">
        <v>0</v>
      </c>
      <c r="E57" s="140">
        <v>12</v>
      </c>
      <c r="F57" s="141">
        <v>31686</v>
      </c>
      <c r="G57" s="140">
        <f t="shared" si="0"/>
        <v>-1056</v>
      </c>
      <c r="H57" s="155" t="s">
        <v>236</v>
      </c>
      <c r="I57" s="155" t="s">
        <v>237</v>
      </c>
      <c r="J57" s="156" t="s">
        <v>230</v>
      </c>
      <c r="K57" s="142" t="str">
        <f t="shared" si="1"/>
        <v>Т</v>
      </c>
      <c r="L57" s="142" t="str">
        <f t="shared" si="2"/>
        <v>Т</v>
      </c>
      <c r="M57" s="142" t="str">
        <f t="shared" si="3"/>
        <v>Т</v>
      </c>
      <c r="N57" s="142" t="str">
        <f t="shared" si="4"/>
        <v>Т</v>
      </c>
      <c r="O57" s="142" t="str">
        <f t="shared" si="5"/>
        <v>Т</v>
      </c>
      <c r="P57" s="142" t="str">
        <f t="shared" si="6"/>
        <v>Т</v>
      </c>
      <c r="Q57" s="142" t="str">
        <f t="shared" si="7"/>
        <v>Т</v>
      </c>
      <c r="R57" s="142" t="str">
        <f t="shared" si="8"/>
        <v>Т</v>
      </c>
      <c r="S57" s="142" t="str">
        <f t="shared" si="9"/>
        <v>Т</v>
      </c>
      <c r="T57" s="142" t="str">
        <f t="shared" si="10"/>
        <v>Т</v>
      </c>
      <c r="U57" s="142" t="str">
        <f t="shared" si="11"/>
        <v>Т</v>
      </c>
      <c r="V57" s="142" t="str">
        <f t="shared" si="12"/>
        <v>Т</v>
      </c>
    </row>
    <row r="58" spans="1:22" x14ac:dyDescent="0.25">
      <c r="A58" s="138" t="s">
        <v>329</v>
      </c>
      <c r="B58" s="220" t="s">
        <v>330</v>
      </c>
      <c r="C58" s="139" t="s">
        <v>277</v>
      </c>
      <c r="D58" s="140">
        <v>0</v>
      </c>
      <c r="E58" s="140">
        <v>12</v>
      </c>
      <c r="F58" s="141">
        <v>31686</v>
      </c>
      <c r="G58" s="140">
        <f t="shared" si="0"/>
        <v>-1056</v>
      </c>
      <c r="H58" s="155" t="s">
        <v>236</v>
      </c>
      <c r="I58" s="155" t="s">
        <v>237</v>
      </c>
      <c r="J58" s="156" t="s">
        <v>230</v>
      </c>
      <c r="K58" s="142" t="str">
        <f t="shared" si="1"/>
        <v>Т</v>
      </c>
      <c r="L58" s="142" t="str">
        <f t="shared" si="2"/>
        <v>Т</v>
      </c>
      <c r="M58" s="142" t="str">
        <f t="shared" si="3"/>
        <v>Т</v>
      </c>
      <c r="N58" s="142" t="str">
        <f t="shared" si="4"/>
        <v>Т</v>
      </c>
      <c r="O58" s="142" t="str">
        <f t="shared" si="5"/>
        <v>Т</v>
      </c>
      <c r="P58" s="142" t="str">
        <f t="shared" si="6"/>
        <v>Т</v>
      </c>
      <c r="Q58" s="142" t="str">
        <f t="shared" si="7"/>
        <v>Т</v>
      </c>
      <c r="R58" s="142" t="str">
        <f t="shared" si="8"/>
        <v>Т</v>
      </c>
      <c r="S58" s="142" t="str">
        <f t="shared" si="9"/>
        <v>Т</v>
      </c>
      <c r="T58" s="142" t="str">
        <f t="shared" si="10"/>
        <v>Т</v>
      </c>
      <c r="U58" s="142" t="str">
        <f t="shared" si="11"/>
        <v>Т</v>
      </c>
      <c r="V58" s="142" t="str">
        <f t="shared" si="12"/>
        <v>Т</v>
      </c>
    </row>
    <row r="59" spans="1:22" x14ac:dyDescent="0.25">
      <c r="A59" s="138" t="s">
        <v>331</v>
      </c>
      <c r="B59" s="220" t="s">
        <v>332</v>
      </c>
      <c r="C59" s="139" t="s">
        <v>333</v>
      </c>
      <c r="D59" s="140">
        <v>0</v>
      </c>
      <c r="E59" s="140">
        <v>6</v>
      </c>
      <c r="F59" s="141">
        <v>31898</v>
      </c>
      <c r="G59" s="140">
        <f t="shared" si="0"/>
        <v>-1063</v>
      </c>
      <c r="H59" s="155" t="s">
        <v>236</v>
      </c>
      <c r="I59" s="155" t="s">
        <v>237</v>
      </c>
      <c r="J59" s="156" t="s">
        <v>230</v>
      </c>
      <c r="K59" s="142" t="str">
        <f t="shared" si="1"/>
        <v>ТО</v>
      </c>
      <c r="L59" s="142" t="str">
        <f t="shared" si="2"/>
        <v>ТО</v>
      </c>
      <c r="M59" s="142" t="str">
        <f t="shared" si="3"/>
        <v>ТО</v>
      </c>
      <c r="N59" s="142" t="str">
        <f t="shared" si="4"/>
        <v>ТО</v>
      </c>
      <c r="O59" s="142" t="str">
        <f t="shared" si="5"/>
        <v>ТО</v>
      </c>
      <c r="P59" s="142" t="str">
        <f t="shared" si="6"/>
        <v>ТО</v>
      </c>
      <c r="Q59" s="142" t="str">
        <f t="shared" si="7"/>
        <v>ТО</v>
      </c>
      <c r="R59" s="142" t="str">
        <f t="shared" si="8"/>
        <v>ТО</v>
      </c>
      <c r="S59" s="142" t="str">
        <f t="shared" si="9"/>
        <v>ТО</v>
      </c>
      <c r="T59" s="142" t="str">
        <f t="shared" si="10"/>
        <v>ТО</v>
      </c>
      <c r="U59" s="142" t="str">
        <f t="shared" si="11"/>
        <v>ТО</v>
      </c>
      <c r="V59" s="142" t="str">
        <f t="shared" si="12"/>
        <v>ТО</v>
      </c>
    </row>
    <row r="60" spans="1:22" x14ac:dyDescent="0.25">
      <c r="A60" s="138" t="s">
        <v>334</v>
      </c>
      <c r="B60" s="220" t="s">
        <v>335</v>
      </c>
      <c r="C60" s="139" t="s">
        <v>336</v>
      </c>
      <c r="D60" s="140">
        <v>0</v>
      </c>
      <c r="E60" s="140">
        <v>12</v>
      </c>
      <c r="F60" s="141">
        <v>32874</v>
      </c>
      <c r="G60" s="140">
        <f t="shared" si="0"/>
        <v>-1096</v>
      </c>
      <c r="H60" s="155" t="s">
        <v>236</v>
      </c>
      <c r="I60" s="155" t="s">
        <v>237</v>
      </c>
      <c r="J60" s="156" t="s">
        <v>230</v>
      </c>
      <c r="K60" s="160" t="str">
        <f t="shared" si="1"/>
        <v>ТО</v>
      </c>
      <c r="L60" s="160" t="str">
        <f t="shared" si="2"/>
        <v>ТО</v>
      </c>
      <c r="M60" s="160" t="str">
        <f t="shared" si="3"/>
        <v>ТО</v>
      </c>
      <c r="N60" s="160" t="str">
        <f t="shared" si="4"/>
        <v>ТО</v>
      </c>
      <c r="O60" s="160" t="str">
        <f t="shared" si="5"/>
        <v>ТО</v>
      </c>
      <c r="P60" s="160" t="str">
        <f t="shared" si="6"/>
        <v>ТО</v>
      </c>
      <c r="Q60" s="160" t="str">
        <f t="shared" si="7"/>
        <v>ТО</v>
      </c>
      <c r="R60" s="160" t="str">
        <f t="shared" si="8"/>
        <v>ТО</v>
      </c>
      <c r="S60" s="160" t="str">
        <f t="shared" si="9"/>
        <v>ТО</v>
      </c>
      <c r="T60" s="160" t="str">
        <f t="shared" si="10"/>
        <v>ТО</v>
      </c>
      <c r="U60" s="160" t="str">
        <f t="shared" si="11"/>
        <v>ТО</v>
      </c>
      <c r="V60" s="142" t="str">
        <f t="shared" si="12"/>
        <v>ТО</v>
      </c>
    </row>
    <row r="61" spans="1:22" x14ac:dyDescent="0.25">
      <c r="A61" s="138" t="s">
        <v>337</v>
      </c>
      <c r="B61" s="220" t="s">
        <v>338</v>
      </c>
      <c r="C61" s="139" t="s">
        <v>336</v>
      </c>
      <c r="D61" s="140">
        <v>0</v>
      </c>
      <c r="E61" s="140">
        <v>12</v>
      </c>
      <c r="F61" s="141">
        <v>32874</v>
      </c>
      <c r="G61" s="140">
        <f t="shared" si="0"/>
        <v>-1096</v>
      </c>
      <c r="H61" s="155" t="s">
        <v>236</v>
      </c>
      <c r="I61" s="155" t="s">
        <v>237</v>
      </c>
      <c r="J61" s="156" t="s">
        <v>230</v>
      </c>
      <c r="K61" s="160" t="str">
        <f t="shared" si="1"/>
        <v>ТО</v>
      </c>
      <c r="L61" s="160" t="str">
        <f t="shared" si="2"/>
        <v>ТО</v>
      </c>
      <c r="M61" s="160" t="str">
        <f t="shared" si="3"/>
        <v>ТО</v>
      </c>
      <c r="N61" s="160" t="str">
        <f t="shared" si="4"/>
        <v>ТО</v>
      </c>
      <c r="O61" s="160" t="str">
        <f t="shared" si="5"/>
        <v>ТО</v>
      </c>
      <c r="P61" s="160" t="str">
        <f t="shared" si="6"/>
        <v>ТО</v>
      </c>
      <c r="Q61" s="160" t="str">
        <f t="shared" si="7"/>
        <v>ТО</v>
      </c>
      <c r="R61" s="160" t="str">
        <f t="shared" si="8"/>
        <v>ТО</v>
      </c>
      <c r="S61" s="160" t="str">
        <f t="shared" si="9"/>
        <v>ТО</v>
      </c>
      <c r="T61" s="160" t="str">
        <f t="shared" si="10"/>
        <v>ТО</v>
      </c>
      <c r="U61" s="160" t="str">
        <f t="shared" si="11"/>
        <v>ТО</v>
      </c>
      <c r="V61" s="142" t="str">
        <f t="shared" si="12"/>
        <v>ТО</v>
      </c>
    </row>
    <row r="62" spans="1:22" x14ac:dyDescent="0.25">
      <c r="A62" s="138" t="s">
        <v>331</v>
      </c>
      <c r="B62" s="220" t="s">
        <v>339</v>
      </c>
      <c r="C62" s="139"/>
      <c r="D62" s="140">
        <v>0</v>
      </c>
      <c r="E62" s="140">
        <v>6</v>
      </c>
      <c r="F62" s="141">
        <v>32874</v>
      </c>
      <c r="G62" s="140">
        <f t="shared" si="0"/>
        <v>-1096</v>
      </c>
      <c r="H62" s="161" t="s">
        <v>340</v>
      </c>
      <c r="I62" s="155" t="s">
        <v>286</v>
      </c>
      <c r="J62" s="156" t="s">
        <v>230</v>
      </c>
      <c r="K62" s="160" t="str">
        <f t="shared" si="1"/>
        <v>ТО</v>
      </c>
      <c r="L62" s="160" t="str">
        <f t="shared" si="2"/>
        <v>ТО</v>
      </c>
      <c r="M62" s="160" t="str">
        <f t="shared" si="3"/>
        <v>ТО</v>
      </c>
      <c r="N62" s="160" t="str">
        <f t="shared" si="4"/>
        <v>ТО</v>
      </c>
      <c r="O62" s="160" t="str">
        <f t="shared" si="5"/>
        <v>ТО</v>
      </c>
      <c r="P62" s="160" t="str">
        <f t="shared" si="6"/>
        <v>ТО</v>
      </c>
      <c r="Q62" s="160" t="str">
        <f t="shared" si="7"/>
        <v>ТО</v>
      </c>
      <c r="R62" s="160" t="str">
        <f t="shared" si="8"/>
        <v>ТО</v>
      </c>
      <c r="S62" s="160" t="str">
        <f t="shared" si="9"/>
        <v>ТО</v>
      </c>
      <c r="T62" s="160" t="str">
        <f t="shared" si="10"/>
        <v>ТО</v>
      </c>
      <c r="U62" s="160" t="str">
        <f t="shared" si="11"/>
        <v>ТО</v>
      </c>
      <c r="V62" s="142" t="str">
        <f t="shared" si="12"/>
        <v>ТО</v>
      </c>
    </row>
    <row r="63" spans="1:22" x14ac:dyDescent="0.25">
      <c r="A63" s="162" t="s">
        <v>341</v>
      </c>
      <c r="B63" s="220" t="s">
        <v>342</v>
      </c>
      <c r="C63" s="163" t="s">
        <v>343</v>
      </c>
      <c r="D63" s="140">
        <v>0</v>
      </c>
      <c r="E63" s="140">
        <v>12</v>
      </c>
      <c r="F63" s="141">
        <v>41974</v>
      </c>
      <c r="G63" s="140">
        <f t="shared" si="0"/>
        <v>-1399</v>
      </c>
      <c r="H63" s="164" t="s">
        <v>236</v>
      </c>
      <c r="I63" s="165" t="s">
        <v>286</v>
      </c>
      <c r="J63" s="166" t="s">
        <v>230</v>
      </c>
      <c r="K63" s="142" t="str">
        <f t="shared" si="1"/>
        <v>ТО</v>
      </c>
      <c r="L63" s="142" t="str">
        <f t="shared" si="2"/>
        <v>ТО</v>
      </c>
      <c r="M63" s="142" t="str">
        <f t="shared" si="3"/>
        <v>ТО</v>
      </c>
      <c r="N63" s="142" t="str">
        <f t="shared" si="4"/>
        <v>ТО</v>
      </c>
      <c r="O63" s="142" t="str">
        <f t="shared" si="5"/>
        <v>ТО</v>
      </c>
      <c r="P63" s="142" t="str">
        <f t="shared" si="6"/>
        <v>ТО</v>
      </c>
      <c r="Q63" s="142" t="str">
        <f t="shared" si="7"/>
        <v>ТО</v>
      </c>
      <c r="R63" s="142" t="str">
        <f t="shared" si="8"/>
        <v>ТО</v>
      </c>
      <c r="S63" s="142" t="str">
        <f t="shared" si="9"/>
        <v>ТО</v>
      </c>
      <c r="T63" s="142" t="str">
        <f t="shared" si="10"/>
        <v>ТО</v>
      </c>
      <c r="U63" s="142" t="str">
        <f t="shared" si="11"/>
        <v>ТО</v>
      </c>
      <c r="V63" s="142" t="str">
        <f t="shared" si="12"/>
        <v>ТО</v>
      </c>
    </row>
    <row r="64" spans="1:22" x14ac:dyDescent="0.25">
      <c r="A64" s="222" t="s">
        <v>344</v>
      </c>
      <c r="B64" s="220" t="s">
        <v>345</v>
      </c>
      <c r="C64" s="223" t="s">
        <v>346</v>
      </c>
      <c r="D64" s="224">
        <v>0</v>
      </c>
      <c r="E64" s="224">
        <v>12</v>
      </c>
      <c r="F64" s="225">
        <v>42826</v>
      </c>
      <c r="G64" s="224">
        <f t="shared" si="0"/>
        <v>-1428</v>
      </c>
      <c r="H64" s="226" t="s">
        <v>236</v>
      </c>
      <c r="I64" s="227" t="s">
        <v>286</v>
      </c>
      <c r="J64" s="228" t="s">
        <v>230</v>
      </c>
      <c r="K64" s="229" t="str">
        <f t="shared" si="1"/>
        <v>Т</v>
      </c>
      <c r="L64" s="229" t="str">
        <f t="shared" si="2"/>
        <v>Т</v>
      </c>
      <c r="M64" s="229" t="str">
        <f t="shared" si="3"/>
        <v>Т</v>
      </c>
      <c r="N64" s="229" t="str">
        <f t="shared" si="4"/>
        <v>Т</v>
      </c>
      <c r="O64" s="229" t="str">
        <f t="shared" si="5"/>
        <v>Т</v>
      </c>
      <c r="P64" s="229" t="str">
        <f t="shared" si="6"/>
        <v>Т</v>
      </c>
      <c r="Q64" s="229" t="str">
        <f t="shared" si="7"/>
        <v>Т</v>
      </c>
      <c r="R64" s="229" t="str">
        <f t="shared" si="8"/>
        <v>Т</v>
      </c>
      <c r="S64" s="229" t="str">
        <f t="shared" si="9"/>
        <v>Т</v>
      </c>
      <c r="T64" s="229" t="str">
        <f t="shared" si="10"/>
        <v>Т</v>
      </c>
      <c r="U64" s="229" t="str">
        <f t="shared" si="11"/>
        <v>Т</v>
      </c>
      <c r="V64" s="229" t="str">
        <f t="shared" si="12"/>
        <v>Т</v>
      </c>
    </row>
    <row r="65" spans="1:22" x14ac:dyDescent="0.25">
      <c r="A65" s="222" t="s">
        <v>347</v>
      </c>
      <c r="B65" s="220" t="s">
        <v>348</v>
      </c>
      <c r="C65" s="223" t="s">
        <v>349</v>
      </c>
      <c r="D65" s="224">
        <v>0</v>
      </c>
      <c r="E65" s="224">
        <v>12</v>
      </c>
      <c r="F65" s="225">
        <v>42856</v>
      </c>
      <c r="G65" s="224">
        <f t="shared" si="0"/>
        <v>-1429</v>
      </c>
      <c r="H65" s="226" t="s">
        <v>236</v>
      </c>
      <c r="I65" s="227" t="s">
        <v>286</v>
      </c>
      <c r="J65" s="228" t="s">
        <v>230</v>
      </c>
      <c r="K65" s="229" t="str">
        <f t="shared" si="1"/>
        <v>ТО</v>
      </c>
      <c r="L65" s="229" t="str">
        <f t="shared" si="2"/>
        <v>ТО</v>
      </c>
      <c r="M65" s="229" t="str">
        <f t="shared" si="3"/>
        <v>ТО</v>
      </c>
      <c r="N65" s="229" t="str">
        <f t="shared" si="4"/>
        <v>ТО</v>
      </c>
      <c r="O65" s="229" t="str">
        <f t="shared" si="5"/>
        <v>ТО</v>
      </c>
      <c r="P65" s="229" t="str">
        <f t="shared" si="6"/>
        <v>ТО</v>
      </c>
      <c r="Q65" s="229" t="str">
        <f t="shared" si="7"/>
        <v>ТО</v>
      </c>
      <c r="R65" s="229" t="str">
        <f t="shared" si="8"/>
        <v>ТО</v>
      </c>
      <c r="S65" s="229" t="str">
        <f t="shared" si="9"/>
        <v>ТО</v>
      </c>
      <c r="T65" s="229" t="str">
        <f t="shared" si="10"/>
        <v>ТО</v>
      </c>
      <c r="U65" s="229" t="str">
        <f t="shared" si="11"/>
        <v>ТО</v>
      </c>
      <c r="V65" s="229" t="str">
        <f t="shared" si="12"/>
        <v>ТО</v>
      </c>
    </row>
    <row r="66" spans="1:22" x14ac:dyDescent="0.25">
      <c r="A66" s="162" t="s">
        <v>350</v>
      </c>
      <c r="B66" s="220" t="s">
        <v>351</v>
      </c>
      <c r="C66" s="163"/>
      <c r="D66" s="140">
        <v>0</v>
      </c>
      <c r="E66" s="140">
        <v>6</v>
      </c>
      <c r="F66" s="141">
        <v>27364</v>
      </c>
      <c r="G66" s="140">
        <f t="shared" si="0"/>
        <v>-912</v>
      </c>
      <c r="H66" s="164" t="s">
        <v>231</v>
      </c>
      <c r="I66" s="165" t="s">
        <v>352</v>
      </c>
      <c r="J66" s="166" t="s">
        <v>353</v>
      </c>
      <c r="K66" s="167" t="str">
        <f t="shared" si="1"/>
        <v>Т</v>
      </c>
      <c r="L66" s="167" t="str">
        <f t="shared" si="2"/>
        <v>Т</v>
      </c>
      <c r="M66" s="167" t="str">
        <f t="shared" si="3"/>
        <v>Т</v>
      </c>
      <c r="N66" s="167" t="str">
        <f t="shared" si="4"/>
        <v>Т</v>
      </c>
      <c r="O66" s="167" t="str">
        <f t="shared" si="5"/>
        <v>Т</v>
      </c>
      <c r="P66" s="167" t="str">
        <f t="shared" si="6"/>
        <v>Т</v>
      </c>
      <c r="Q66" s="167" t="str">
        <f t="shared" si="7"/>
        <v>Т</v>
      </c>
      <c r="R66" s="167" t="str">
        <f t="shared" si="8"/>
        <v>Т</v>
      </c>
      <c r="S66" s="167" t="str">
        <f t="shared" si="9"/>
        <v>Т</v>
      </c>
      <c r="T66" s="167" t="str">
        <f t="shared" si="10"/>
        <v>Т</v>
      </c>
      <c r="U66" s="167" t="str">
        <f t="shared" si="11"/>
        <v>Т</v>
      </c>
      <c r="V66" s="167" t="str">
        <f t="shared" si="12"/>
        <v>Т</v>
      </c>
    </row>
    <row r="67" spans="1:22" x14ac:dyDescent="0.25">
      <c r="A67" s="162" t="s">
        <v>350</v>
      </c>
      <c r="B67" s="220" t="s">
        <v>354</v>
      </c>
      <c r="C67" s="163"/>
      <c r="D67" s="140">
        <v>0</v>
      </c>
      <c r="E67" s="140">
        <v>6</v>
      </c>
      <c r="F67" s="141">
        <v>27364</v>
      </c>
      <c r="G67" s="140">
        <f t="shared" si="0"/>
        <v>-912</v>
      </c>
      <c r="H67" s="164" t="s">
        <v>231</v>
      </c>
      <c r="I67" s="165" t="s">
        <v>352</v>
      </c>
      <c r="J67" s="166" t="s">
        <v>353</v>
      </c>
      <c r="K67" s="142" t="str">
        <f t="shared" si="1"/>
        <v>Т</v>
      </c>
      <c r="L67" s="142" t="str">
        <f t="shared" si="2"/>
        <v>Т</v>
      </c>
      <c r="M67" s="142" t="str">
        <f t="shared" si="3"/>
        <v>Т</v>
      </c>
      <c r="N67" s="142" t="str">
        <f t="shared" si="4"/>
        <v>Т</v>
      </c>
      <c r="O67" s="142" t="str">
        <f t="shared" si="5"/>
        <v>Т</v>
      </c>
      <c r="P67" s="142" t="str">
        <f t="shared" si="6"/>
        <v>Т</v>
      </c>
      <c r="Q67" s="142" t="str">
        <f t="shared" si="7"/>
        <v>Т</v>
      </c>
      <c r="R67" s="142" t="str">
        <f t="shared" si="8"/>
        <v>Т</v>
      </c>
      <c r="S67" s="142" t="str">
        <f t="shared" si="9"/>
        <v>Т</v>
      </c>
      <c r="T67" s="142" t="str">
        <f t="shared" si="10"/>
        <v>Т</v>
      </c>
      <c r="U67" s="142" t="str">
        <f t="shared" si="11"/>
        <v>Т</v>
      </c>
      <c r="V67" s="142" t="str">
        <f t="shared" si="12"/>
        <v>Т</v>
      </c>
    </row>
    <row r="68" spans="1:22" x14ac:dyDescent="0.25">
      <c r="A68" s="162" t="s">
        <v>350</v>
      </c>
      <c r="B68" s="220" t="s">
        <v>355</v>
      </c>
      <c r="C68" s="163"/>
      <c r="D68" s="140">
        <v>0</v>
      </c>
      <c r="E68" s="140">
        <v>6</v>
      </c>
      <c r="F68" s="141">
        <v>27364</v>
      </c>
      <c r="G68" s="140">
        <f t="shared" si="0"/>
        <v>-912</v>
      </c>
      <c r="H68" s="164" t="s">
        <v>231</v>
      </c>
      <c r="I68" s="165" t="s">
        <v>352</v>
      </c>
      <c r="J68" s="166" t="s">
        <v>353</v>
      </c>
      <c r="K68" s="167" t="str">
        <f t="shared" si="1"/>
        <v>Т</v>
      </c>
      <c r="L68" s="167" t="str">
        <f t="shared" si="2"/>
        <v>Т</v>
      </c>
      <c r="M68" s="167" t="str">
        <f t="shared" si="3"/>
        <v>Т</v>
      </c>
      <c r="N68" s="167" t="str">
        <f t="shared" si="4"/>
        <v>Т</v>
      </c>
      <c r="O68" s="167" t="str">
        <f t="shared" si="5"/>
        <v>Т</v>
      </c>
      <c r="P68" s="167" t="str">
        <f t="shared" si="6"/>
        <v>Т</v>
      </c>
      <c r="Q68" s="167" t="str">
        <f t="shared" si="7"/>
        <v>Т</v>
      </c>
      <c r="R68" s="167" t="str">
        <f t="shared" si="8"/>
        <v>Т</v>
      </c>
      <c r="S68" s="167" t="str">
        <f t="shared" si="9"/>
        <v>Т</v>
      </c>
      <c r="T68" s="167" t="str">
        <f t="shared" si="10"/>
        <v>Т</v>
      </c>
      <c r="U68" s="167" t="str">
        <f t="shared" si="11"/>
        <v>Т</v>
      </c>
      <c r="V68" s="167" t="str">
        <f t="shared" si="12"/>
        <v>Т</v>
      </c>
    </row>
    <row r="69" spans="1:22" x14ac:dyDescent="0.25">
      <c r="A69" s="162" t="s">
        <v>350</v>
      </c>
      <c r="B69" s="220" t="s">
        <v>356</v>
      </c>
      <c r="C69" s="163"/>
      <c r="D69" s="140">
        <v>0</v>
      </c>
      <c r="E69" s="140">
        <v>6</v>
      </c>
      <c r="F69" s="141">
        <v>27364</v>
      </c>
      <c r="G69" s="140">
        <f t="shared" si="0"/>
        <v>-912</v>
      </c>
      <c r="H69" s="164" t="s">
        <v>231</v>
      </c>
      <c r="I69" s="165" t="s">
        <v>352</v>
      </c>
      <c r="J69" s="166" t="s">
        <v>353</v>
      </c>
      <c r="K69" s="142" t="str">
        <f t="shared" si="1"/>
        <v>Т</v>
      </c>
      <c r="L69" s="142" t="str">
        <f t="shared" si="2"/>
        <v>Т</v>
      </c>
      <c r="M69" s="142" t="str">
        <f t="shared" si="3"/>
        <v>Т</v>
      </c>
      <c r="N69" s="142" t="str">
        <f t="shared" si="4"/>
        <v>Т</v>
      </c>
      <c r="O69" s="142" t="str">
        <f t="shared" si="5"/>
        <v>Т</v>
      </c>
      <c r="P69" s="142" t="str">
        <f t="shared" si="6"/>
        <v>Т</v>
      </c>
      <c r="Q69" s="142" t="str">
        <f t="shared" si="7"/>
        <v>Т</v>
      </c>
      <c r="R69" s="142" t="str">
        <f t="shared" si="8"/>
        <v>Т</v>
      </c>
      <c r="S69" s="142" t="str">
        <f t="shared" si="9"/>
        <v>Т</v>
      </c>
      <c r="T69" s="142" t="str">
        <f t="shared" si="10"/>
        <v>Т</v>
      </c>
      <c r="U69" s="142" t="str">
        <f t="shared" si="11"/>
        <v>Т</v>
      </c>
      <c r="V69" s="142" t="str">
        <f t="shared" si="12"/>
        <v>Т</v>
      </c>
    </row>
    <row r="70" spans="1:22" x14ac:dyDescent="0.25">
      <c r="A70" s="162" t="s">
        <v>357</v>
      </c>
      <c r="B70" s="220" t="s">
        <v>358</v>
      </c>
      <c r="C70" s="163" t="s">
        <v>359</v>
      </c>
      <c r="D70" s="140">
        <v>0</v>
      </c>
      <c r="E70" s="140">
        <v>6</v>
      </c>
      <c r="F70" s="141">
        <v>27454</v>
      </c>
      <c r="G70" s="168">
        <f t="shared" si="0"/>
        <v>-915</v>
      </c>
      <c r="H70" s="169" t="s">
        <v>285</v>
      </c>
      <c r="I70" s="165" t="s">
        <v>286</v>
      </c>
      <c r="J70" s="166" t="s">
        <v>230</v>
      </c>
      <c r="K70" s="167" t="str">
        <f t="shared" si="1"/>
        <v>ТО</v>
      </c>
      <c r="L70" s="167" t="str">
        <f t="shared" si="2"/>
        <v>ТО</v>
      </c>
      <c r="M70" s="167" t="str">
        <f t="shared" si="3"/>
        <v>ТО</v>
      </c>
      <c r="N70" s="167" t="str">
        <f t="shared" si="4"/>
        <v>ТО</v>
      </c>
      <c r="O70" s="167" t="str">
        <f t="shared" si="5"/>
        <v>ТО</v>
      </c>
      <c r="P70" s="167" t="str">
        <f t="shared" si="6"/>
        <v>ТО</v>
      </c>
      <c r="Q70" s="167" t="str">
        <f t="shared" si="7"/>
        <v>ТО</v>
      </c>
      <c r="R70" s="167" t="str">
        <f t="shared" si="8"/>
        <v>ТО</v>
      </c>
      <c r="S70" s="167" t="str">
        <f t="shared" si="9"/>
        <v>ТО</v>
      </c>
      <c r="T70" s="167" t="str">
        <f t="shared" si="10"/>
        <v>ТО</v>
      </c>
      <c r="U70" s="167" t="str">
        <f t="shared" si="11"/>
        <v>ТО</v>
      </c>
      <c r="V70" s="167" t="str">
        <f t="shared" si="12"/>
        <v>ТО</v>
      </c>
    </row>
    <row r="71" spans="1:22" x14ac:dyDescent="0.25">
      <c r="A71" s="162" t="s">
        <v>360</v>
      </c>
      <c r="B71" s="220" t="s">
        <v>361</v>
      </c>
      <c r="C71" s="163" t="s">
        <v>362</v>
      </c>
      <c r="D71" s="140">
        <v>0</v>
      </c>
      <c r="E71" s="140">
        <v>6</v>
      </c>
      <c r="F71" s="141">
        <v>27454</v>
      </c>
      <c r="G71" s="170">
        <f t="shared" si="0"/>
        <v>-915</v>
      </c>
      <c r="H71" s="171" t="s">
        <v>285</v>
      </c>
      <c r="I71" s="171" t="s">
        <v>286</v>
      </c>
      <c r="J71" s="172" t="s">
        <v>230</v>
      </c>
      <c r="K71" s="142" t="str">
        <f t="shared" si="1"/>
        <v>ТО</v>
      </c>
      <c r="L71" s="142" t="str">
        <f t="shared" si="2"/>
        <v>ТО</v>
      </c>
      <c r="M71" s="160" t="str">
        <f t="shared" si="3"/>
        <v>ТО</v>
      </c>
      <c r="N71" s="160" t="str">
        <f t="shared" si="4"/>
        <v>ТО</v>
      </c>
      <c r="O71" s="160" t="str">
        <f t="shared" si="5"/>
        <v>ТО</v>
      </c>
      <c r="P71" s="160" t="str">
        <f t="shared" si="6"/>
        <v>ТО</v>
      </c>
      <c r="Q71" s="160" t="str">
        <f t="shared" si="7"/>
        <v>ТО</v>
      </c>
      <c r="R71" s="160" t="str">
        <f t="shared" si="8"/>
        <v>ТО</v>
      </c>
      <c r="S71" s="160" t="str">
        <f t="shared" si="9"/>
        <v>ТО</v>
      </c>
      <c r="T71" s="160" t="str">
        <f t="shared" si="10"/>
        <v>ТО</v>
      </c>
      <c r="U71" s="160" t="str">
        <f t="shared" si="11"/>
        <v>ТО</v>
      </c>
      <c r="V71" s="160" t="str">
        <f t="shared" si="12"/>
        <v>ТО</v>
      </c>
    </row>
    <row r="72" spans="1:22" x14ac:dyDescent="0.25">
      <c r="A72" s="162" t="s">
        <v>363</v>
      </c>
      <c r="B72" s="220" t="s">
        <v>364</v>
      </c>
      <c r="C72" s="163" t="s">
        <v>365</v>
      </c>
      <c r="D72" s="140">
        <v>0</v>
      </c>
      <c r="E72" s="140">
        <v>6</v>
      </c>
      <c r="F72" s="141">
        <v>27454</v>
      </c>
      <c r="G72" s="140">
        <f t="shared" si="0"/>
        <v>-915</v>
      </c>
      <c r="H72" s="171" t="s">
        <v>285</v>
      </c>
      <c r="I72" s="171" t="s">
        <v>286</v>
      </c>
      <c r="J72" s="172" t="s">
        <v>230</v>
      </c>
      <c r="K72" s="142" t="str">
        <f t="shared" si="1"/>
        <v>ТО</v>
      </c>
      <c r="L72" s="142" t="str">
        <f t="shared" si="2"/>
        <v>ТО</v>
      </c>
      <c r="M72" s="142" t="str">
        <f t="shared" si="3"/>
        <v>ТО</v>
      </c>
      <c r="N72" s="142" t="str">
        <f t="shared" si="4"/>
        <v>ТО</v>
      </c>
      <c r="O72" s="142" t="str">
        <f t="shared" si="5"/>
        <v>ТО</v>
      </c>
      <c r="P72" s="142" t="str">
        <f t="shared" si="6"/>
        <v>ТО</v>
      </c>
      <c r="Q72" s="142" t="str">
        <f t="shared" si="7"/>
        <v>ТО</v>
      </c>
      <c r="R72" s="142" t="str">
        <f t="shared" si="8"/>
        <v>ТО</v>
      </c>
      <c r="S72" s="142" t="str">
        <f t="shared" si="9"/>
        <v>ТО</v>
      </c>
      <c r="T72" s="142" t="str">
        <f t="shared" si="10"/>
        <v>ТО</v>
      </c>
      <c r="U72" s="142" t="str">
        <f t="shared" si="11"/>
        <v>ТО</v>
      </c>
      <c r="V72" s="142" t="str">
        <f t="shared" si="12"/>
        <v>ТО</v>
      </c>
    </row>
    <row r="73" spans="1:22" x14ac:dyDescent="0.25">
      <c r="A73" s="162" t="s">
        <v>366</v>
      </c>
      <c r="B73" s="220" t="s">
        <v>367</v>
      </c>
      <c r="C73" s="163" t="s">
        <v>368</v>
      </c>
      <c r="D73" s="140">
        <v>0</v>
      </c>
      <c r="E73" s="140">
        <v>6</v>
      </c>
      <c r="F73" s="141">
        <v>27454</v>
      </c>
      <c r="G73" s="140">
        <f t="shared" si="0"/>
        <v>-915</v>
      </c>
      <c r="H73" s="171" t="s">
        <v>285</v>
      </c>
      <c r="I73" s="171" t="s">
        <v>286</v>
      </c>
      <c r="J73" s="172" t="s">
        <v>230</v>
      </c>
      <c r="K73" s="142" t="str">
        <f t="shared" si="1"/>
        <v>ТО</v>
      </c>
      <c r="L73" s="142" t="str">
        <f t="shared" si="2"/>
        <v>ТО</v>
      </c>
      <c r="M73" s="142" t="str">
        <f t="shared" si="3"/>
        <v>ТО</v>
      </c>
      <c r="N73" s="142" t="str">
        <f t="shared" si="4"/>
        <v>ТО</v>
      </c>
      <c r="O73" s="142" t="str">
        <f t="shared" si="5"/>
        <v>ТО</v>
      </c>
      <c r="P73" s="142" t="str">
        <f t="shared" si="6"/>
        <v>ТО</v>
      </c>
      <c r="Q73" s="142" t="str">
        <f t="shared" si="7"/>
        <v>ТО</v>
      </c>
      <c r="R73" s="142" t="str">
        <f t="shared" si="8"/>
        <v>ТО</v>
      </c>
      <c r="S73" s="142" t="str">
        <f t="shared" si="9"/>
        <v>ТО</v>
      </c>
      <c r="T73" s="142" t="str">
        <f t="shared" si="10"/>
        <v>ТО</v>
      </c>
      <c r="U73" s="142" t="str">
        <f t="shared" si="11"/>
        <v>ТО</v>
      </c>
      <c r="V73" s="142" t="str">
        <f t="shared" si="12"/>
        <v>ТО</v>
      </c>
    </row>
    <row r="74" spans="1:22" x14ac:dyDescent="0.25">
      <c r="A74" s="162" t="s">
        <v>369</v>
      </c>
      <c r="B74" s="220" t="s">
        <v>370</v>
      </c>
      <c r="C74" s="163" t="s">
        <v>371</v>
      </c>
      <c r="D74" s="140">
        <v>0</v>
      </c>
      <c r="E74" s="140">
        <v>6</v>
      </c>
      <c r="F74" s="141">
        <v>27454</v>
      </c>
      <c r="G74" s="140">
        <f t="shared" ref="G74:G111" si="13">ROUND(($F$4-$F74)/30,0)</f>
        <v>-915</v>
      </c>
      <c r="H74" s="171" t="s">
        <v>319</v>
      </c>
      <c r="I74" s="171" t="s">
        <v>286</v>
      </c>
      <c r="J74" s="172" t="s">
        <v>230</v>
      </c>
      <c r="K74" s="167" t="str">
        <f t="shared" ref="K74:K139" si="14">IF(MOD($G74+$K$4,$H74)=0,"К",IF(MOD($G74+$K$4,$I74)=0,"Т",IF(MOD($G74+$K$4,$J74)=0,"ТО"," ")))</f>
        <v>ТО</v>
      </c>
      <c r="L74" s="167" t="str">
        <f t="shared" ref="L74:L139" si="15">IF(MOD($G74+$L$4,$H74)=0,"К",IF(MOD($G74+$L$4,$I74)=0,"Т",IF(MOD($G74+$L$4,$J74)=0,"ТО"," ")))</f>
        <v>ТО</v>
      </c>
      <c r="M74" s="167" t="str">
        <f t="shared" ref="M74:M139" si="16">IF(MOD($G74+$M$4,$H74)=0,"К",IF(MOD($G74+$M$4,$I74)=0,"Т",IF(MOD($G74+$M$4,$J74)=0,"ТО"," ")))</f>
        <v>ТО</v>
      </c>
      <c r="N74" s="167" t="str">
        <f t="shared" ref="N74:N139" si="17">IF(MOD($G74+$N$4,$H74)=0,"К",IF(MOD($G74+$N$4,$I74)=0,"Т",IF(MOD($G74+$N$4,$J74)=0,"ТО"," ")))</f>
        <v>ТО</v>
      </c>
      <c r="O74" s="167" t="str">
        <f t="shared" ref="O74:O139" si="18">IF(MOD($G74+$O$4,$H74)=0,"К",IF(MOD($G74+$O$4,$I74)=0,"Т",IF(MOD($G74+$O$4,$J74)=0,"ТО"," ")))</f>
        <v>ТО</v>
      </c>
      <c r="P74" s="167" t="str">
        <f t="shared" ref="P74:P139" si="19">IF(MOD($G74+$P$4,$H74)=0,"К",IF(MOD($G74+$P$4,$I74)=0,"Т",IF(MOD($G74+$P$4,$J74)=0,"ТО"," ")))</f>
        <v>ТО</v>
      </c>
      <c r="Q74" s="167" t="str">
        <f t="shared" ref="Q74:Q139" si="20">IF(MOD($G74+$Q$4,$H74)=0,"К",IF(MOD($G74+$Q$4,$I74)=0,"Т",IF(MOD($G74+$Q$4,$J74)=0,"ТО"," ")))</f>
        <v>ТО</v>
      </c>
      <c r="R74" s="167" t="str">
        <f t="shared" ref="R74:R139" si="21">IF(MOD($G74+$R$4,$H74)=0,"К",IF(MOD($G74+$R$4,$I74)=0,"Т",IF(MOD($G74+$R$4,$J74)=0,"ТО"," ")))</f>
        <v>ТО</v>
      </c>
      <c r="S74" s="167" t="str">
        <f t="shared" ref="S74:S139" si="22">IF(MOD($G74+$S$4,$H74)=0,"К",IF(MOD($G74+$S$4,$I74)=0,"Т",IF(MOD($G74+$S$4,$J74)=0,"ТО"," ")))</f>
        <v>ТО</v>
      </c>
      <c r="T74" s="167" t="str">
        <f t="shared" ref="T74:T139" si="23">IF(MOD($G74+$T$4,$H74)=0,"К",IF(MOD($G74+$T$4,$I74)=0,"Т",IF(MOD($G74+$T$4,$J74)=0,"ТО"," ")))</f>
        <v>ТО</v>
      </c>
      <c r="U74" s="167" t="str">
        <f t="shared" ref="U74:U139" si="24">IF(MOD($G74+$U$4,$H74)=0,"К",IF(MOD($G74+$U$4,$I74)=0,"Т",IF(MOD($G74+$U$4,$J74)=0,"ТО"," ")))</f>
        <v>ТО</v>
      </c>
      <c r="V74" s="167" t="str">
        <f t="shared" ref="V74:V139" si="25">IF(MOD($G74+$V$4,$H74)=0,"К",IF(MOD($G74+$V$4,$I74)=0,"Т",IF(MOD($G74+$V$4,$J74)=0,"ТО"," ")))</f>
        <v>ТО</v>
      </c>
    </row>
    <row r="75" spans="1:22" x14ac:dyDescent="0.25">
      <c r="A75" s="162" t="s">
        <v>372</v>
      </c>
      <c r="B75" s="220" t="s">
        <v>373</v>
      </c>
      <c r="C75" s="163" t="s">
        <v>374</v>
      </c>
      <c r="D75" s="140">
        <v>0</v>
      </c>
      <c r="E75" s="140">
        <v>6</v>
      </c>
      <c r="F75" s="141">
        <v>27454</v>
      </c>
      <c r="G75" s="140">
        <f t="shared" si="13"/>
        <v>-915</v>
      </c>
      <c r="H75" s="171" t="s">
        <v>285</v>
      </c>
      <c r="I75" s="171" t="s">
        <v>286</v>
      </c>
      <c r="J75" s="172" t="s">
        <v>375</v>
      </c>
      <c r="K75" s="142" t="str">
        <f t="shared" si="14"/>
        <v>ТО</v>
      </c>
      <c r="L75" s="142" t="str">
        <f t="shared" si="15"/>
        <v>ТО</v>
      </c>
      <c r="M75" s="142" t="str">
        <f t="shared" si="16"/>
        <v>ТО</v>
      </c>
      <c r="N75" s="142" t="str">
        <f t="shared" si="17"/>
        <v>ТО</v>
      </c>
      <c r="O75" s="142" t="str">
        <f t="shared" si="18"/>
        <v>ТО</v>
      </c>
      <c r="P75" s="142" t="str">
        <f t="shared" si="19"/>
        <v>ТО</v>
      </c>
      <c r="Q75" s="142" t="str">
        <f t="shared" si="20"/>
        <v>ТО</v>
      </c>
      <c r="R75" s="142" t="str">
        <f t="shared" si="21"/>
        <v>ТО</v>
      </c>
      <c r="S75" s="142" t="str">
        <f t="shared" si="22"/>
        <v>ТО</v>
      </c>
      <c r="T75" s="142" t="str">
        <f t="shared" si="23"/>
        <v>ТО</v>
      </c>
      <c r="U75" s="142" t="str">
        <f t="shared" si="24"/>
        <v>ТО</v>
      </c>
      <c r="V75" s="142" t="str">
        <f t="shared" si="25"/>
        <v>ТО</v>
      </c>
    </row>
    <row r="76" spans="1:22" x14ac:dyDescent="0.25">
      <c r="A76" s="162" t="s">
        <v>366</v>
      </c>
      <c r="B76" s="220" t="s">
        <v>376</v>
      </c>
      <c r="C76" s="163" t="s">
        <v>377</v>
      </c>
      <c r="D76" s="140">
        <v>0</v>
      </c>
      <c r="E76" s="140">
        <v>6</v>
      </c>
      <c r="F76" s="141">
        <v>27454</v>
      </c>
      <c r="G76" s="140">
        <f t="shared" si="13"/>
        <v>-915</v>
      </c>
      <c r="H76" s="171" t="s">
        <v>285</v>
      </c>
      <c r="I76" s="171" t="s">
        <v>286</v>
      </c>
      <c r="J76" s="172" t="s">
        <v>230</v>
      </c>
      <c r="K76" s="142" t="str">
        <f t="shared" si="14"/>
        <v>ТО</v>
      </c>
      <c r="L76" s="142" t="str">
        <f t="shared" si="15"/>
        <v>ТО</v>
      </c>
      <c r="M76" s="142" t="str">
        <f t="shared" si="16"/>
        <v>ТО</v>
      </c>
      <c r="N76" s="142" t="str">
        <f t="shared" si="17"/>
        <v>ТО</v>
      </c>
      <c r="O76" s="142" t="str">
        <f t="shared" si="18"/>
        <v>ТО</v>
      </c>
      <c r="P76" s="142" t="str">
        <f t="shared" si="19"/>
        <v>ТО</v>
      </c>
      <c r="Q76" s="142" t="str">
        <f t="shared" si="20"/>
        <v>ТО</v>
      </c>
      <c r="R76" s="142" t="str">
        <f t="shared" si="21"/>
        <v>ТО</v>
      </c>
      <c r="S76" s="142" t="str">
        <f t="shared" si="22"/>
        <v>ТО</v>
      </c>
      <c r="T76" s="142" t="str">
        <f t="shared" si="23"/>
        <v>ТО</v>
      </c>
      <c r="U76" s="142" t="str">
        <f t="shared" si="24"/>
        <v>ТО</v>
      </c>
      <c r="V76" s="142" t="str">
        <f t="shared" si="25"/>
        <v>ТО</v>
      </c>
    </row>
    <row r="77" spans="1:22" x14ac:dyDescent="0.25">
      <c r="A77" s="162" t="s">
        <v>378</v>
      </c>
      <c r="B77" s="220" t="s">
        <v>379</v>
      </c>
      <c r="C77" s="163" t="s">
        <v>380</v>
      </c>
      <c r="D77" s="140">
        <v>0</v>
      </c>
      <c r="E77" s="140">
        <v>6</v>
      </c>
      <c r="F77" s="141">
        <v>27454</v>
      </c>
      <c r="G77" s="140">
        <f t="shared" si="13"/>
        <v>-915</v>
      </c>
      <c r="H77" s="171" t="s">
        <v>237</v>
      </c>
      <c r="I77" s="171" t="s">
        <v>286</v>
      </c>
      <c r="J77" s="172" t="s">
        <v>230</v>
      </c>
      <c r="K77" s="142" t="str">
        <f t="shared" si="14"/>
        <v>ТО</v>
      </c>
      <c r="L77" s="142" t="str">
        <f t="shared" si="15"/>
        <v>ТО</v>
      </c>
      <c r="M77" s="142" t="str">
        <f t="shared" si="16"/>
        <v>ТО</v>
      </c>
      <c r="N77" s="142" t="str">
        <f t="shared" si="17"/>
        <v>ТО</v>
      </c>
      <c r="O77" s="142" t="str">
        <f t="shared" si="18"/>
        <v>ТО</v>
      </c>
      <c r="P77" s="142" t="str">
        <f t="shared" si="19"/>
        <v>ТО</v>
      </c>
      <c r="Q77" s="142" t="str">
        <f t="shared" si="20"/>
        <v>ТО</v>
      </c>
      <c r="R77" s="142" t="str">
        <f t="shared" si="21"/>
        <v>ТО</v>
      </c>
      <c r="S77" s="142" t="str">
        <f t="shared" si="22"/>
        <v>ТО</v>
      </c>
      <c r="T77" s="142" t="str">
        <f t="shared" si="23"/>
        <v>ТО</v>
      </c>
      <c r="U77" s="142" t="str">
        <f t="shared" si="24"/>
        <v>ТО</v>
      </c>
      <c r="V77" s="142" t="str">
        <f t="shared" si="25"/>
        <v>ТО</v>
      </c>
    </row>
    <row r="78" spans="1:22" x14ac:dyDescent="0.25">
      <c r="A78" s="162" t="s">
        <v>381</v>
      </c>
      <c r="B78" s="220" t="s">
        <v>382</v>
      </c>
      <c r="C78" s="163" t="s">
        <v>383</v>
      </c>
      <c r="D78" s="140">
        <v>0</v>
      </c>
      <c r="E78" s="140">
        <v>6</v>
      </c>
      <c r="F78" s="141">
        <v>27668</v>
      </c>
      <c r="G78" s="140">
        <f t="shared" si="13"/>
        <v>-922</v>
      </c>
      <c r="H78" s="171" t="s">
        <v>340</v>
      </c>
      <c r="I78" s="165" t="s">
        <v>286</v>
      </c>
      <c r="J78" s="166" t="s">
        <v>230</v>
      </c>
      <c r="K78" s="173" t="str">
        <f t="shared" si="14"/>
        <v>ТО</v>
      </c>
      <c r="L78" s="173" t="str">
        <f t="shared" si="15"/>
        <v>ТО</v>
      </c>
      <c r="M78" s="173" t="str">
        <f t="shared" si="16"/>
        <v>ТО</v>
      </c>
      <c r="N78" s="173" t="str">
        <f t="shared" si="17"/>
        <v>ТО</v>
      </c>
      <c r="O78" s="173" t="str">
        <f t="shared" si="18"/>
        <v>ТО</v>
      </c>
      <c r="P78" s="173" t="str">
        <f t="shared" si="19"/>
        <v>ТО</v>
      </c>
      <c r="Q78" s="173" t="str">
        <f t="shared" si="20"/>
        <v>ТО</v>
      </c>
      <c r="R78" s="173" t="str">
        <f t="shared" si="21"/>
        <v>ТО</v>
      </c>
      <c r="S78" s="173" t="str">
        <f t="shared" si="22"/>
        <v>ТО</v>
      </c>
      <c r="T78" s="173" t="str">
        <f t="shared" si="23"/>
        <v>ТО</v>
      </c>
      <c r="U78" s="173" t="str">
        <f t="shared" si="24"/>
        <v>ТО</v>
      </c>
      <c r="V78" s="173" t="str">
        <f t="shared" si="25"/>
        <v>ТО</v>
      </c>
    </row>
    <row r="79" spans="1:22" x14ac:dyDescent="0.25">
      <c r="A79" s="162" t="s">
        <v>366</v>
      </c>
      <c r="B79" s="220" t="s">
        <v>384</v>
      </c>
      <c r="C79" s="163" t="s">
        <v>385</v>
      </c>
      <c r="D79" s="140">
        <v>0</v>
      </c>
      <c r="E79" s="140">
        <v>6</v>
      </c>
      <c r="F79" s="141">
        <v>27454</v>
      </c>
      <c r="G79" s="140">
        <f t="shared" si="13"/>
        <v>-915</v>
      </c>
      <c r="H79" s="171" t="s">
        <v>285</v>
      </c>
      <c r="I79" s="165" t="s">
        <v>286</v>
      </c>
      <c r="J79" s="166" t="s">
        <v>230</v>
      </c>
      <c r="K79" s="142" t="str">
        <f t="shared" si="14"/>
        <v>ТО</v>
      </c>
      <c r="L79" s="142" t="str">
        <f t="shared" si="15"/>
        <v>ТО</v>
      </c>
      <c r="M79" s="142" t="str">
        <f t="shared" si="16"/>
        <v>ТО</v>
      </c>
      <c r="N79" s="142" t="str">
        <f t="shared" si="17"/>
        <v>ТО</v>
      </c>
      <c r="O79" s="142" t="str">
        <f t="shared" si="18"/>
        <v>ТО</v>
      </c>
      <c r="P79" s="142" t="str">
        <f t="shared" si="19"/>
        <v>ТО</v>
      </c>
      <c r="Q79" s="142" t="str">
        <f t="shared" si="20"/>
        <v>ТО</v>
      </c>
      <c r="R79" s="142" t="str">
        <f t="shared" si="21"/>
        <v>ТО</v>
      </c>
      <c r="S79" s="142" t="str">
        <f t="shared" si="22"/>
        <v>ТО</v>
      </c>
      <c r="T79" s="142" t="str">
        <f t="shared" si="23"/>
        <v>ТО</v>
      </c>
      <c r="U79" s="142" t="str">
        <f t="shared" si="24"/>
        <v>ТО</v>
      </c>
      <c r="V79" s="142" t="str">
        <f t="shared" si="25"/>
        <v>ТО</v>
      </c>
    </row>
    <row r="80" spans="1:22" x14ac:dyDescent="0.25">
      <c r="A80" s="162" t="s">
        <v>386</v>
      </c>
      <c r="B80" s="230" t="s">
        <v>387</v>
      </c>
      <c r="C80" s="163"/>
      <c r="D80" s="140">
        <v>0</v>
      </c>
      <c r="E80" s="140">
        <v>6</v>
      </c>
      <c r="F80" s="141">
        <v>29190</v>
      </c>
      <c r="G80" s="140">
        <f t="shared" si="13"/>
        <v>-973</v>
      </c>
      <c r="H80" s="171" t="s">
        <v>236</v>
      </c>
      <c r="I80" s="165" t="s">
        <v>285</v>
      </c>
      <c r="J80" s="166" t="s">
        <v>230</v>
      </c>
      <c r="K80" s="142" t="str">
        <f t="shared" si="14"/>
        <v>ТО</v>
      </c>
      <c r="L80" s="142" t="str">
        <f t="shared" si="15"/>
        <v>ТО</v>
      </c>
      <c r="M80" s="142" t="str">
        <f t="shared" si="16"/>
        <v>ТО</v>
      </c>
      <c r="N80" s="142" t="str">
        <f t="shared" si="17"/>
        <v>ТО</v>
      </c>
      <c r="O80" s="142" t="str">
        <f t="shared" si="18"/>
        <v>ТО</v>
      </c>
      <c r="P80" s="142" t="str">
        <f t="shared" si="19"/>
        <v>ТО</v>
      </c>
      <c r="Q80" s="142" t="str">
        <f t="shared" si="20"/>
        <v>ТО</v>
      </c>
      <c r="R80" s="142" t="str">
        <f t="shared" si="21"/>
        <v>ТО</v>
      </c>
      <c r="S80" s="142" t="str">
        <f t="shared" si="22"/>
        <v>ТО</v>
      </c>
      <c r="T80" s="142" t="str">
        <f t="shared" si="23"/>
        <v>ТО</v>
      </c>
      <c r="U80" s="142" t="str">
        <f t="shared" si="24"/>
        <v>ТО</v>
      </c>
      <c r="V80" s="142" t="str">
        <f t="shared" si="25"/>
        <v>ТО</v>
      </c>
    </row>
    <row r="81" spans="1:22" x14ac:dyDescent="0.25">
      <c r="A81" s="162" t="s">
        <v>386</v>
      </c>
      <c r="B81" s="220" t="s">
        <v>388</v>
      </c>
      <c r="C81" s="163"/>
      <c r="D81" s="140">
        <v>0</v>
      </c>
      <c r="E81" s="140">
        <v>6</v>
      </c>
      <c r="F81" s="141">
        <v>29190</v>
      </c>
      <c r="G81" s="140">
        <f t="shared" si="13"/>
        <v>-973</v>
      </c>
      <c r="H81" s="171" t="s">
        <v>236</v>
      </c>
      <c r="I81" s="165" t="s">
        <v>285</v>
      </c>
      <c r="J81" s="166" t="s">
        <v>230</v>
      </c>
      <c r="K81" s="142" t="str">
        <f t="shared" si="14"/>
        <v>ТО</v>
      </c>
      <c r="L81" s="142" t="str">
        <f t="shared" si="15"/>
        <v>ТО</v>
      </c>
      <c r="M81" s="142" t="str">
        <f t="shared" si="16"/>
        <v>ТО</v>
      </c>
      <c r="N81" s="142" t="str">
        <f t="shared" si="17"/>
        <v>ТО</v>
      </c>
      <c r="O81" s="142" t="str">
        <f t="shared" si="18"/>
        <v>ТО</v>
      </c>
      <c r="P81" s="142" t="str">
        <f t="shared" si="19"/>
        <v>ТО</v>
      </c>
      <c r="Q81" s="142" t="str">
        <f t="shared" si="20"/>
        <v>ТО</v>
      </c>
      <c r="R81" s="142" t="str">
        <f t="shared" si="21"/>
        <v>ТО</v>
      </c>
      <c r="S81" s="142" t="str">
        <f t="shared" si="22"/>
        <v>ТО</v>
      </c>
      <c r="T81" s="142" t="str">
        <f t="shared" si="23"/>
        <v>ТО</v>
      </c>
      <c r="U81" s="142" t="str">
        <f t="shared" si="24"/>
        <v>ТО</v>
      </c>
      <c r="V81" s="142" t="str">
        <f t="shared" si="25"/>
        <v>ТО</v>
      </c>
    </row>
    <row r="82" spans="1:22" x14ac:dyDescent="0.25">
      <c r="A82" s="162" t="s">
        <v>386</v>
      </c>
      <c r="B82" s="220" t="s">
        <v>389</v>
      </c>
      <c r="C82" s="163"/>
      <c r="D82" s="140">
        <v>0</v>
      </c>
      <c r="E82" s="140">
        <v>6</v>
      </c>
      <c r="F82" s="141">
        <v>29190</v>
      </c>
      <c r="G82" s="140">
        <f t="shared" si="13"/>
        <v>-973</v>
      </c>
      <c r="H82" s="171" t="s">
        <v>236</v>
      </c>
      <c r="I82" s="165" t="s">
        <v>285</v>
      </c>
      <c r="J82" s="166" t="s">
        <v>230</v>
      </c>
      <c r="K82" s="142" t="str">
        <f t="shared" si="14"/>
        <v>ТО</v>
      </c>
      <c r="L82" s="142" t="str">
        <f t="shared" si="15"/>
        <v>ТО</v>
      </c>
      <c r="M82" s="142" t="str">
        <f t="shared" si="16"/>
        <v>ТО</v>
      </c>
      <c r="N82" s="142" t="str">
        <f t="shared" si="17"/>
        <v>ТО</v>
      </c>
      <c r="O82" s="142" t="str">
        <f t="shared" si="18"/>
        <v>ТО</v>
      </c>
      <c r="P82" s="142" t="str">
        <f t="shared" si="19"/>
        <v>ТО</v>
      </c>
      <c r="Q82" s="142" t="str">
        <f t="shared" si="20"/>
        <v>ТО</v>
      </c>
      <c r="R82" s="142" t="str">
        <f t="shared" si="21"/>
        <v>ТО</v>
      </c>
      <c r="S82" s="142" t="str">
        <f t="shared" si="22"/>
        <v>ТО</v>
      </c>
      <c r="T82" s="142" t="str">
        <f t="shared" si="23"/>
        <v>ТО</v>
      </c>
      <c r="U82" s="142" t="str">
        <f t="shared" si="24"/>
        <v>ТО</v>
      </c>
      <c r="V82" s="142" t="str">
        <f t="shared" si="25"/>
        <v>ТО</v>
      </c>
    </row>
    <row r="83" spans="1:22" x14ac:dyDescent="0.25">
      <c r="A83" s="162" t="s">
        <v>390</v>
      </c>
      <c r="B83" s="220" t="s">
        <v>391</v>
      </c>
      <c r="C83" s="163" t="s">
        <v>392</v>
      </c>
      <c r="D83" s="140">
        <v>0</v>
      </c>
      <c r="E83" s="140">
        <v>12</v>
      </c>
      <c r="F83" s="141">
        <v>29768</v>
      </c>
      <c r="G83" s="140">
        <f t="shared" si="13"/>
        <v>-992</v>
      </c>
      <c r="H83" s="171" t="s">
        <v>285</v>
      </c>
      <c r="I83" s="165" t="s">
        <v>286</v>
      </c>
      <c r="J83" s="166" t="s">
        <v>230</v>
      </c>
      <c r="K83" s="142" t="str">
        <f t="shared" si="14"/>
        <v>ТО</v>
      </c>
      <c r="L83" s="142" t="str">
        <f t="shared" si="15"/>
        <v>ТО</v>
      </c>
      <c r="M83" s="142" t="str">
        <f t="shared" si="16"/>
        <v>ТО</v>
      </c>
      <c r="N83" s="142" t="str">
        <f t="shared" si="17"/>
        <v>ТО</v>
      </c>
      <c r="O83" s="142" t="str">
        <f t="shared" si="18"/>
        <v>ТО</v>
      </c>
      <c r="P83" s="142" t="str">
        <f t="shared" si="19"/>
        <v>ТО</v>
      </c>
      <c r="Q83" s="142" t="str">
        <f t="shared" si="20"/>
        <v>ТО</v>
      </c>
      <c r="R83" s="142" t="str">
        <f t="shared" si="21"/>
        <v>ТО</v>
      </c>
      <c r="S83" s="142" t="str">
        <f t="shared" si="22"/>
        <v>ТО</v>
      </c>
      <c r="T83" s="142" t="str">
        <f t="shared" si="23"/>
        <v>ТО</v>
      </c>
      <c r="U83" s="142" t="str">
        <f t="shared" si="24"/>
        <v>ТО</v>
      </c>
      <c r="V83" s="142" t="str">
        <f t="shared" si="25"/>
        <v>ТО</v>
      </c>
    </row>
    <row r="84" spans="1:22" x14ac:dyDescent="0.25">
      <c r="A84" s="162" t="s">
        <v>390</v>
      </c>
      <c r="B84" s="220" t="s">
        <v>393</v>
      </c>
      <c r="C84" s="163" t="s">
        <v>394</v>
      </c>
      <c r="D84" s="140">
        <v>0</v>
      </c>
      <c r="E84" s="140">
        <v>12</v>
      </c>
      <c r="F84" s="141">
        <v>29768</v>
      </c>
      <c r="G84" s="140">
        <f t="shared" si="13"/>
        <v>-992</v>
      </c>
      <c r="H84" s="171" t="s">
        <v>285</v>
      </c>
      <c r="I84" s="165" t="s">
        <v>286</v>
      </c>
      <c r="J84" s="166" t="s">
        <v>230</v>
      </c>
      <c r="K84" s="142" t="str">
        <f t="shared" si="14"/>
        <v>ТО</v>
      </c>
      <c r="L84" s="142" t="str">
        <f t="shared" si="15"/>
        <v>ТО</v>
      </c>
      <c r="M84" s="142" t="str">
        <f t="shared" si="16"/>
        <v>ТО</v>
      </c>
      <c r="N84" s="142" t="str">
        <f t="shared" si="17"/>
        <v>ТО</v>
      </c>
      <c r="O84" s="142" t="str">
        <f t="shared" si="18"/>
        <v>ТО</v>
      </c>
      <c r="P84" s="142" t="str">
        <f t="shared" si="19"/>
        <v>ТО</v>
      </c>
      <c r="Q84" s="142" t="str">
        <f t="shared" si="20"/>
        <v>ТО</v>
      </c>
      <c r="R84" s="142" t="str">
        <f t="shared" si="21"/>
        <v>ТО</v>
      </c>
      <c r="S84" s="142" t="str">
        <f t="shared" si="22"/>
        <v>ТО</v>
      </c>
      <c r="T84" s="142" t="str">
        <f t="shared" si="23"/>
        <v>ТО</v>
      </c>
      <c r="U84" s="142" t="str">
        <f t="shared" si="24"/>
        <v>ТО</v>
      </c>
      <c r="V84" s="142" t="str">
        <f t="shared" si="25"/>
        <v>ТО</v>
      </c>
    </row>
    <row r="85" spans="1:22" x14ac:dyDescent="0.25">
      <c r="A85" s="162" t="s">
        <v>390</v>
      </c>
      <c r="B85" s="220" t="s">
        <v>395</v>
      </c>
      <c r="C85" s="163" t="s">
        <v>396</v>
      </c>
      <c r="D85" s="140">
        <v>0</v>
      </c>
      <c r="E85" s="140">
        <v>12</v>
      </c>
      <c r="F85" s="141">
        <v>29768</v>
      </c>
      <c r="G85" s="140">
        <f t="shared" si="13"/>
        <v>-992</v>
      </c>
      <c r="H85" s="171" t="s">
        <v>285</v>
      </c>
      <c r="I85" s="165" t="s">
        <v>286</v>
      </c>
      <c r="J85" s="166" t="s">
        <v>230</v>
      </c>
      <c r="K85" s="142" t="str">
        <f t="shared" si="14"/>
        <v>ТО</v>
      </c>
      <c r="L85" s="142" t="str">
        <f t="shared" si="15"/>
        <v>ТО</v>
      </c>
      <c r="M85" s="142" t="str">
        <f t="shared" si="16"/>
        <v>ТО</v>
      </c>
      <c r="N85" s="142" t="str">
        <f t="shared" si="17"/>
        <v>ТО</v>
      </c>
      <c r="O85" s="142" t="str">
        <f t="shared" si="18"/>
        <v>ТО</v>
      </c>
      <c r="P85" s="142" t="str">
        <f t="shared" si="19"/>
        <v>ТО</v>
      </c>
      <c r="Q85" s="142" t="str">
        <f t="shared" si="20"/>
        <v>ТО</v>
      </c>
      <c r="R85" s="142" t="str">
        <f t="shared" si="21"/>
        <v>ТО</v>
      </c>
      <c r="S85" s="142" t="str">
        <f t="shared" si="22"/>
        <v>ТО</v>
      </c>
      <c r="T85" s="142" t="str">
        <f t="shared" si="23"/>
        <v>ТО</v>
      </c>
      <c r="U85" s="142" t="str">
        <f t="shared" si="24"/>
        <v>ТО</v>
      </c>
      <c r="V85" s="142" t="str">
        <f t="shared" si="25"/>
        <v>ТО</v>
      </c>
    </row>
    <row r="86" spans="1:22" x14ac:dyDescent="0.25">
      <c r="A86" s="162" t="s">
        <v>397</v>
      </c>
      <c r="B86" s="220" t="s">
        <v>398</v>
      </c>
      <c r="C86" s="163" t="s">
        <v>399</v>
      </c>
      <c r="D86" s="140">
        <v>0</v>
      </c>
      <c r="E86" s="140">
        <v>6</v>
      </c>
      <c r="F86" s="141">
        <v>29556</v>
      </c>
      <c r="G86" s="140">
        <f t="shared" si="13"/>
        <v>-985</v>
      </c>
      <c r="H86" s="171" t="s">
        <v>285</v>
      </c>
      <c r="I86" s="165" t="s">
        <v>286</v>
      </c>
      <c r="J86" s="166" t="s">
        <v>230</v>
      </c>
      <c r="K86" s="142" t="str">
        <f t="shared" si="14"/>
        <v>ТО</v>
      </c>
      <c r="L86" s="142" t="str">
        <f t="shared" si="15"/>
        <v>ТО</v>
      </c>
      <c r="M86" s="142" t="str">
        <f t="shared" si="16"/>
        <v>ТО</v>
      </c>
      <c r="N86" s="142" t="str">
        <f t="shared" si="17"/>
        <v>ТО</v>
      </c>
      <c r="O86" s="142" t="str">
        <f t="shared" si="18"/>
        <v>ТО</v>
      </c>
      <c r="P86" s="142" t="str">
        <f t="shared" si="19"/>
        <v>ТО</v>
      </c>
      <c r="Q86" s="142" t="str">
        <f t="shared" si="20"/>
        <v>ТО</v>
      </c>
      <c r="R86" s="142" t="str">
        <f t="shared" si="21"/>
        <v>ТО</v>
      </c>
      <c r="S86" s="142" t="str">
        <f t="shared" si="22"/>
        <v>ТО</v>
      </c>
      <c r="T86" s="142" t="str">
        <f t="shared" si="23"/>
        <v>ТО</v>
      </c>
      <c r="U86" s="142" t="str">
        <f t="shared" si="24"/>
        <v>ТО</v>
      </c>
      <c r="V86" s="142" t="str">
        <f t="shared" si="25"/>
        <v>ТО</v>
      </c>
    </row>
    <row r="87" spans="1:22" x14ac:dyDescent="0.25">
      <c r="A87" s="162" t="s">
        <v>397</v>
      </c>
      <c r="B87" s="220" t="s">
        <v>400</v>
      </c>
      <c r="C87" s="163" t="s">
        <v>401</v>
      </c>
      <c r="D87" s="140">
        <v>0</v>
      </c>
      <c r="E87" s="140">
        <v>6</v>
      </c>
      <c r="F87" s="141">
        <v>29556</v>
      </c>
      <c r="G87" s="140">
        <f t="shared" si="13"/>
        <v>-985</v>
      </c>
      <c r="H87" s="171" t="s">
        <v>285</v>
      </c>
      <c r="I87" s="165" t="s">
        <v>286</v>
      </c>
      <c r="J87" s="166" t="s">
        <v>230</v>
      </c>
      <c r="K87" s="142" t="str">
        <f t="shared" si="14"/>
        <v>ТО</v>
      </c>
      <c r="L87" s="142" t="str">
        <f t="shared" si="15"/>
        <v>ТО</v>
      </c>
      <c r="M87" s="142" t="str">
        <f t="shared" si="16"/>
        <v>ТО</v>
      </c>
      <c r="N87" s="142" t="str">
        <f t="shared" si="17"/>
        <v>ТО</v>
      </c>
      <c r="O87" s="142" t="str">
        <f t="shared" si="18"/>
        <v>ТО</v>
      </c>
      <c r="P87" s="142" t="str">
        <f t="shared" si="19"/>
        <v>ТО</v>
      </c>
      <c r="Q87" s="142" t="str">
        <f t="shared" si="20"/>
        <v>ТО</v>
      </c>
      <c r="R87" s="142" t="str">
        <f t="shared" si="21"/>
        <v>ТО</v>
      </c>
      <c r="S87" s="142" t="str">
        <f t="shared" si="22"/>
        <v>ТО</v>
      </c>
      <c r="T87" s="142" t="str">
        <f t="shared" si="23"/>
        <v>ТО</v>
      </c>
      <c r="U87" s="142" t="str">
        <f t="shared" si="24"/>
        <v>ТО</v>
      </c>
      <c r="V87" s="142" t="str">
        <f t="shared" si="25"/>
        <v>ТО</v>
      </c>
    </row>
    <row r="88" spans="1:22" x14ac:dyDescent="0.25">
      <c r="A88" s="162" t="s">
        <v>402</v>
      </c>
      <c r="B88" s="220" t="s">
        <v>403</v>
      </c>
      <c r="C88" s="163"/>
      <c r="D88" s="140">
        <v>0</v>
      </c>
      <c r="E88" s="140">
        <v>6</v>
      </c>
      <c r="F88" s="141">
        <v>30376</v>
      </c>
      <c r="G88" s="140">
        <f t="shared" si="13"/>
        <v>-1013</v>
      </c>
      <c r="H88" s="171" t="s">
        <v>285</v>
      </c>
      <c r="I88" s="165" t="s">
        <v>286</v>
      </c>
      <c r="J88" s="166" t="s">
        <v>230</v>
      </c>
      <c r="K88" s="142" t="str">
        <f t="shared" si="14"/>
        <v>ТО</v>
      </c>
      <c r="L88" s="142" t="str">
        <f t="shared" si="15"/>
        <v>ТО</v>
      </c>
      <c r="M88" s="142" t="str">
        <f t="shared" si="16"/>
        <v>ТО</v>
      </c>
      <c r="N88" s="142" t="str">
        <f t="shared" si="17"/>
        <v>ТО</v>
      </c>
      <c r="O88" s="142" t="str">
        <f t="shared" si="18"/>
        <v>ТО</v>
      </c>
      <c r="P88" s="142" t="str">
        <f t="shared" si="19"/>
        <v>ТО</v>
      </c>
      <c r="Q88" s="142" t="str">
        <f t="shared" si="20"/>
        <v>ТО</v>
      </c>
      <c r="R88" s="142" t="str">
        <f t="shared" si="21"/>
        <v>ТО</v>
      </c>
      <c r="S88" s="142" t="str">
        <f t="shared" si="22"/>
        <v>ТО</v>
      </c>
      <c r="T88" s="142" t="str">
        <f t="shared" si="23"/>
        <v>ТО</v>
      </c>
      <c r="U88" s="142" t="str">
        <f t="shared" si="24"/>
        <v>ТО</v>
      </c>
      <c r="V88" s="142" t="str">
        <f t="shared" si="25"/>
        <v>ТО</v>
      </c>
    </row>
    <row r="89" spans="1:22" x14ac:dyDescent="0.25">
      <c r="A89" s="162" t="s">
        <v>404</v>
      </c>
      <c r="B89" s="220" t="s">
        <v>405</v>
      </c>
      <c r="C89" s="163" t="s">
        <v>406</v>
      </c>
      <c r="D89" s="140">
        <v>0</v>
      </c>
      <c r="E89" s="140">
        <v>6</v>
      </c>
      <c r="F89" s="141">
        <v>31625</v>
      </c>
      <c r="G89" s="140">
        <f t="shared" si="13"/>
        <v>-1054</v>
      </c>
      <c r="H89" s="171" t="s">
        <v>285</v>
      </c>
      <c r="I89" s="165" t="s">
        <v>286</v>
      </c>
      <c r="J89" s="166" t="s">
        <v>230</v>
      </c>
      <c r="K89" s="142" t="str">
        <f t="shared" si="14"/>
        <v>ТО</v>
      </c>
      <c r="L89" s="142" t="str">
        <f t="shared" si="15"/>
        <v>ТО</v>
      </c>
      <c r="M89" s="142" t="str">
        <f t="shared" si="16"/>
        <v>ТО</v>
      </c>
      <c r="N89" s="142" t="str">
        <f t="shared" si="17"/>
        <v>ТО</v>
      </c>
      <c r="O89" s="142" t="str">
        <f t="shared" si="18"/>
        <v>ТО</v>
      </c>
      <c r="P89" s="142" t="str">
        <f t="shared" si="19"/>
        <v>ТО</v>
      </c>
      <c r="Q89" s="142" t="str">
        <f t="shared" si="20"/>
        <v>ТО</v>
      </c>
      <c r="R89" s="142" t="str">
        <f t="shared" si="21"/>
        <v>ТО</v>
      </c>
      <c r="S89" s="142" t="str">
        <f t="shared" si="22"/>
        <v>ТО</v>
      </c>
      <c r="T89" s="142" t="str">
        <f t="shared" si="23"/>
        <v>ТО</v>
      </c>
      <c r="U89" s="142" t="str">
        <f t="shared" si="24"/>
        <v>ТО</v>
      </c>
      <c r="V89" s="142" t="str">
        <f t="shared" si="25"/>
        <v>ТО</v>
      </c>
    </row>
    <row r="90" spans="1:22" x14ac:dyDescent="0.25">
      <c r="A90" s="162" t="s">
        <v>404</v>
      </c>
      <c r="B90" s="220" t="s">
        <v>407</v>
      </c>
      <c r="C90" s="163" t="s">
        <v>408</v>
      </c>
      <c r="D90" s="140">
        <v>0</v>
      </c>
      <c r="E90" s="140">
        <v>6</v>
      </c>
      <c r="F90" s="141">
        <v>31625</v>
      </c>
      <c r="G90" s="140">
        <f t="shared" si="13"/>
        <v>-1054</v>
      </c>
      <c r="H90" s="171" t="s">
        <v>285</v>
      </c>
      <c r="I90" s="165" t="s">
        <v>286</v>
      </c>
      <c r="J90" s="166" t="s">
        <v>230</v>
      </c>
      <c r="K90" s="142" t="str">
        <f t="shared" si="14"/>
        <v>ТО</v>
      </c>
      <c r="L90" s="142" t="str">
        <f t="shared" si="15"/>
        <v>ТО</v>
      </c>
      <c r="M90" s="142" t="str">
        <f t="shared" si="16"/>
        <v>ТО</v>
      </c>
      <c r="N90" s="142" t="str">
        <f t="shared" si="17"/>
        <v>ТО</v>
      </c>
      <c r="O90" s="142" t="str">
        <f t="shared" si="18"/>
        <v>ТО</v>
      </c>
      <c r="P90" s="142" t="str">
        <f t="shared" si="19"/>
        <v>ТО</v>
      </c>
      <c r="Q90" s="142" t="str">
        <f t="shared" si="20"/>
        <v>ТО</v>
      </c>
      <c r="R90" s="142" t="str">
        <f t="shared" si="21"/>
        <v>ТО</v>
      </c>
      <c r="S90" s="142" t="str">
        <f t="shared" si="22"/>
        <v>ТО</v>
      </c>
      <c r="T90" s="142" t="str">
        <f t="shared" si="23"/>
        <v>ТО</v>
      </c>
      <c r="U90" s="142" t="str">
        <f t="shared" si="24"/>
        <v>ТО</v>
      </c>
      <c r="V90" s="142" t="str">
        <f t="shared" si="25"/>
        <v>ТО</v>
      </c>
    </row>
    <row r="91" spans="1:22" x14ac:dyDescent="0.25">
      <c r="A91" s="162" t="s">
        <v>404</v>
      </c>
      <c r="B91" s="220" t="s">
        <v>409</v>
      </c>
      <c r="C91" s="163" t="s">
        <v>410</v>
      </c>
      <c r="D91" s="140">
        <v>0</v>
      </c>
      <c r="E91" s="140">
        <v>6</v>
      </c>
      <c r="F91" s="141">
        <v>31625</v>
      </c>
      <c r="G91" s="140">
        <f t="shared" si="13"/>
        <v>-1054</v>
      </c>
      <c r="H91" s="171" t="s">
        <v>285</v>
      </c>
      <c r="I91" s="165" t="s">
        <v>286</v>
      </c>
      <c r="J91" s="166" t="s">
        <v>230</v>
      </c>
      <c r="K91" s="142" t="str">
        <f t="shared" si="14"/>
        <v>ТО</v>
      </c>
      <c r="L91" s="142" t="str">
        <f t="shared" si="15"/>
        <v>ТО</v>
      </c>
      <c r="M91" s="142" t="str">
        <f t="shared" si="16"/>
        <v>ТО</v>
      </c>
      <c r="N91" s="142" t="str">
        <f t="shared" si="17"/>
        <v>ТО</v>
      </c>
      <c r="O91" s="142" t="str">
        <f t="shared" si="18"/>
        <v>ТО</v>
      </c>
      <c r="P91" s="142" t="str">
        <f t="shared" si="19"/>
        <v>ТО</v>
      </c>
      <c r="Q91" s="142" t="str">
        <f t="shared" si="20"/>
        <v>ТО</v>
      </c>
      <c r="R91" s="142" t="str">
        <f t="shared" si="21"/>
        <v>ТО</v>
      </c>
      <c r="S91" s="142" t="str">
        <f t="shared" si="22"/>
        <v>ТО</v>
      </c>
      <c r="T91" s="142" t="str">
        <f t="shared" si="23"/>
        <v>ТО</v>
      </c>
      <c r="U91" s="142" t="str">
        <f t="shared" si="24"/>
        <v>ТО</v>
      </c>
      <c r="V91" s="142" t="str">
        <f t="shared" si="25"/>
        <v>ТО</v>
      </c>
    </row>
    <row r="92" spans="1:22" x14ac:dyDescent="0.25">
      <c r="A92" s="162" t="s">
        <v>404</v>
      </c>
      <c r="B92" s="220" t="s">
        <v>411</v>
      </c>
      <c r="C92" s="163" t="s">
        <v>412</v>
      </c>
      <c r="D92" s="140">
        <v>0</v>
      </c>
      <c r="E92" s="140">
        <v>6</v>
      </c>
      <c r="F92" s="141">
        <v>31625</v>
      </c>
      <c r="G92" s="140">
        <f t="shared" si="13"/>
        <v>-1054</v>
      </c>
      <c r="H92" s="171" t="s">
        <v>285</v>
      </c>
      <c r="I92" s="165" t="s">
        <v>286</v>
      </c>
      <c r="J92" s="166" t="s">
        <v>230</v>
      </c>
      <c r="K92" s="142" t="str">
        <f t="shared" si="14"/>
        <v>ТО</v>
      </c>
      <c r="L92" s="142" t="str">
        <f t="shared" si="15"/>
        <v>ТО</v>
      </c>
      <c r="M92" s="142" t="str">
        <f t="shared" si="16"/>
        <v>ТО</v>
      </c>
      <c r="N92" s="142" t="str">
        <f t="shared" si="17"/>
        <v>ТО</v>
      </c>
      <c r="O92" s="142" t="str">
        <f t="shared" si="18"/>
        <v>ТО</v>
      </c>
      <c r="P92" s="142" t="str">
        <f t="shared" si="19"/>
        <v>ТО</v>
      </c>
      <c r="Q92" s="142" t="str">
        <f t="shared" si="20"/>
        <v>ТО</v>
      </c>
      <c r="R92" s="142" t="str">
        <f t="shared" si="21"/>
        <v>ТО</v>
      </c>
      <c r="S92" s="142" t="str">
        <f t="shared" si="22"/>
        <v>ТО</v>
      </c>
      <c r="T92" s="142" t="str">
        <f t="shared" si="23"/>
        <v>ТО</v>
      </c>
      <c r="U92" s="142" t="str">
        <f t="shared" si="24"/>
        <v>ТО</v>
      </c>
      <c r="V92" s="142" t="str">
        <f t="shared" si="25"/>
        <v>ТО</v>
      </c>
    </row>
    <row r="93" spans="1:22" x14ac:dyDescent="0.25">
      <c r="A93" s="174" t="s">
        <v>404</v>
      </c>
      <c r="B93" s="220" t="s">
        <v>413</v>
      </c>
      <c r="C93" s="175" t="s">
        <v>414</v>
      </c>
      <c r="D93" s="140">
        <v>0</v>
      </c>
      <c r="E93" s="140">
        <v>6</v>
      </c>
      <c r="F93" s="141">
        <v>31625</v>
      </c>
      <c r="G93" s="140">
        <f t="shared" si="13"/>
        <v>-1054</v>
      </c>
      <c r="H93" s="165" t="s">
        <v>285</v>
      </c>
      <c r="I93" s="165" t="s">
        <v>286</v>
      </c>
      <c r="J93" s="166" t="s">
        <v>230</v>
      </c>
      <c r="K93" s="142" t="str">
        <f t="shared" si="14"/>
        <v>ТО</v>
      </c>
      <c r="L93" s="142" t="str">
        <f t="shared" si="15"/>
        <v>ТО</v>
      </c>
      <c r="M93" s="142" t="str">
        <f t="shared" si="16"/>
        <v>ТО</v>
      </c>
      <c r="N93" s="142" t="str">
        <f t="shared" si="17"/>
        <v>ТО</v>
      </c>
      <c r="O93" s="142" t="str">
        <f t="shared" si="18"/>
        <v>ТО</v>
      </c>
      <c r="P93" s="142" t="str">
        <f t="shared" si="19"/>
        <v>ТО</v>
      </c>
      <c r="Q93" s="142" t="str">
        <f t="shared" si="20"/>
        <v>ТО</v>
      </c>
      <c r="R93" s="142" t="str">
        <f t="shared" si="21"/>
        <v>ТО</v>
      </c>
      <c r="S93" s="142" t="str">
        <f t="shared" si="22"/>
        <v>ТО</v>
      </c>
      <c r="T93" s="142" t="str">
        <f t="shared" si="23"/>
        <v>ТО</v>
      </c>
      <c r="U93" s="142" t="str">
        <f t="shared" si="24"/>
        <v>ТО</v>
      </c>
      <c r="V93" s="142" t="str">
        <f t="shared" si="25"/>
        <v>ТО</v>
      </c>
    </row>
    <row r="94" spans="1:22" x14ac:dyDescent="0.25">
      <c r="A94" s="162" t="s">
        <v>404</v>
      </c>
      <c r="B94" s="220" t="s">
        <v>415</v>
      </c>
      <c r="C94" s="163" t="s">
        <v>416</v>
      </c>
      <c r="D94" s="140">
        <v>0</v>
      </c>
      <c r="E94" s="140">
        <v>6</v>
      </c>
      <c r="F94" s="141">
        <v>31625</v>
      </c>
      <c r="G94" s="140">
        <f t="shared" si="13"/>
        <v>-1054</v>
      </c>
      <c r="H94" s="165" t="s">
        <v>285</v>
      </c>
      <c r="I94" s="165" t="s">
        <v>286</v>
      </c>
      <c r="J94" s="166" t="s">
        <v>230</v>
      </c>
      <c r="K94" s="142" t="str">
        <f t="shared" si="14"/>
        <v>ТО</v>
      </c>
      <c r="L94" s="142" t="str">
        <f t="shared" si="15"/>
        <v>ТО</v>
      </c>
      <c r="M94" s="142" t="str">
        <f t="shared" si="16"/>
        <v>ТО</v>
      </c>
      <c r="N94" s="142" t="str">
        <f t="shared" si="17"/>
        <v>ТО</v>
      </c>
      <c r="O94" s="142" t="str">
        <f t="shared" si="18"/>
        <v>ТО</v>
      </c>
      <c r="P94" s="142" t="str">
        <f t="shared" si="19"/>
        <v>ТО</v>
      </c>
      <c r="Q94" s="142" t="str">
        <f t="shared" si="20"/>
        <v>ТО</v>
      </c>
      <c r="R94" s="142" t="str">
        <f t="shared" si="21"/>
        <v>ТО</v>
      </c>
      <c r="S94" s="142" t="str">
        <f t="shared" si="22"/>
        <v>ТО</v>
      </c>
      <c r="T94" s="142" t="str">
        <f t="shared" si="23"/>
        <v>ТО</v>
      </c>
      <c r="U94" s="142" t="str">
        <f t="shared" si="24"/>
        <v>ТО</v>
      </c>
      <c r="V94" s="142" t="str">
        <f t="shared" si="25"/>
        <v>ТО</v>
      </c>
    </row>
    <row r="95" spans="1:22" x14ac:dyDescent="0.25">
      <c r="A95" s="162" t="s">
        <v>404</v>
      </c>
      <c r="B95" s="220" t="s">
        <v>417</v>
      </c>
      <c r="C95" s="163" t="s">
        <v>418</v>
      </c>
      <c r="D95" s="140">
        <v>0</v>
      </c>
      <c r="E95" s="140">
        <v>6</v>
      </c>
      <c r="F95" s="141">
        <v>31625</v>
      </c>
      <c r="G95" s="140">
        <f t="shared" si="13"/>
        <v>-1054</v>
      </c>
      <c r="H95" s="165" t="s">
        <v>285</v>
      </c>
      <c r="I95" s="165" t="s">
        <v>286</v>
      </c>
      <c r="J95" s="166" t="s">
        <v>230</v>
      </c>
      <c r="K95" s="142" t="str">
        <f t="shared" si="14"/>
        <v>ТО</v>
      </c>
      <c r="L95" s="142" t="str">
        <f t="shared" si="15"/>
        <v>ТО</v>
      </c>
      <c r="M95" s="142" t="str">
        <f t="shared" si="16"/>
        <v>ТО</v>
      </c>
      <c r="N95" s="142" t="str">
        <f t="shared" si="17"/>
        <v>ТО</v>
      </c>
      <c r="O95" s="142" t="str">
        <f t="shared" si="18"/>
        <v>ТО</v>
      </c>
      <c r="P95" s="142" t="str">
        <f t="shared" si="19"/>
        <v>ТО</v>
      </c>
      <c r="Q95" s="142" t="str">
        <f t="shared" si="20"/>
        <v>ТО</v>
      </c>
      <c r="R95" s="142" t="str">
        <f t="shared" si="21"/>
        <v>ТО</v>
      </c>
      <c r="S95" s="142" t="str">
        <f t="shared" si="22"/>
        <v>ТО</v>
      </c>
      <c r="T95" s="142" t="str">
        <f t="shared" si="23"/>
        <v>ТО</v>
      </c>
      <c r="U95" s="142" t="str">
        <f t="shared" si="24"/>
        <v>ТО</v>
      </c>
      <c r="V95" s="142" t="str">
        <f t="shared" si="25"/>
        <v>ТО</v>
      </c>
    </row>
    <row r="96" spans="1:22" x14ac:dyDescent="0.25">
      <c r="A96" s="162" t="s">
        <v>419</v>
      </c>
      <c r="B96" s="220" t="s">
        <v>420</v>
      </c>
      <c r="C96" s="163" t="s">
        <v>421</v>
      </c>
      <c r="D96" s="140">
        <v>0</v>
      </c>
      <c r="E96" s="140">
        <v>6</v>
      </c>
      <c r="F96" s="141">
        <v>31686</v>
      </c>
      <c r="G96" s="140">
        <f t="shared" si="13"/>
        <v>-1056</v>
      </c>
      <c r="H96" s="165" t="s">
        <v>285</v>
      </c>
      <c r="I96" s="165" t="s">
        <v>286</v>
      </c>
      <c r="J96" s="166" t="s">
        <v>230</v>
      </c>
      <c r="K96" s="142" t="str">
        <f t="shared" si="14"/>
        <v>Т</v>
      </c>
      <c r="L96" s="142" t="str">
        <f t="shared" si="15"/>
        <v>Т</v>
      </c>
      <c r="M96" s="142" t="str">
        <f t="shared" si="16"/>
        <v>Т</v>
      </c>
      <c r="N96" s="142" t="str">
        <f t="shared" si="17"/>
        <v>Т</v>
      </c>
      <c r="O96" s="142" t="str">
        <f t="shared" si="18"/>
        <v>Т</v>
      </c>
      <c r="P96" s="142" t="str">
        <f t="shared" si="19"/>
        <v>Т</v>
      </c>
      <c r="Q96" s="142" t="str">
        <f t="shared" si="20"/>
        <v>Т</v>
      </c>
      <c r="R96" s="142" t="str">
        <f t="shared" si="21"/>
        <v>Т</v>
      </c>
      <c r="S96" s="142" t="str">
        <f t="shared" si="22"/>
        <v>Т</v>
      </c>
      <c r="T96" s="142" t="str">
        <f t="shared" si="23"/>
        <v>Т</v>
      </c>
      <c r="U96" s="142" t="str">
        <f t="shared" si="24"/>
        <v>Т</v>
      </c>
      <c r="V96" s="142" t="str">
        <f t="shared" si="25"/>
        <v>Т</v>
      </c>
    </row>
    <row r="97" spans="1:22" x14ac:dyDescent="0.25">
      <c r="A97" s="162" t="s">
        <v>419</v>
      </c>
      <c r="B97" s="220" t="s">
        <v>422</v>
      </c>
      <c r="C97" s="163" t="s">
        <v>423</v>
      </c>
      <c r="D97" s="140">
        <v>0</v>
      </c>
      <c r="E97" s="140">
        <v>6</v>
      </c>
      <c r="F97" s="141">
        <v>31686</v>
      </c>
      <c r="G97" s="140">
        <f t="shared" si="13"/>
        <v>-1056</v>
      </c>
      <c r="H97" s="165" t="s">
        <v>285</v>
      </c>
      <c r="I97" s="165" t="s">
        <v>286</v>
      </c>
      <c r="J97" s="166" t="s">
        <v>230</v>
      </c>
      <c r="K97" s="142" t="str">
        <f t="shared" si="14"/>
        <v>Т</v>
      </c>
      <c r="L97" s="142" t="str">
        <f t="shared" si="15"/>
        <v>Т</v>
      </c>
      <c r="M97" s="142" t="str">
        <f t="shared" si="16"/>
        <v>Т</v>
      </c>
      <c r="N97" s="142" t="str">
        <f t="shared" si="17"/>
        <v>Т</v>
      </c>
      <c r="O97" s="142" t="str">
        <f t="shared" si="18"/>
        <v>Т</v>
      </c>
      <c r="P97" s="142" t="str">
        <f t="shared" si="19"/>
        <v>Т</v>
      </c>
      <c r="Q97" s="142" t="str">
        <f t="shared" si="20"/>
        <v>Т</v>
      </c>
      <c r="R97" s="142" t="str">
        <f t="shared" si="21"/>
        <v>Т</v>
      </c>
      <c r="S97" s="142" t="str">
        <f t="shared" si="22"/>
        <v>Т</v>
      </c>
      <c r="T97" s="142" t="str">
        <f t="shared" si="23"/>
        <v>Т</v>
      </c>
      <c r="U97" s="142" t="str">
        <f t="shared" si="24"/>
        <v>Т</v>
      </c>
      <c r="V97" s="142" t="str">
        <f t="shared" si="25"/>
        <v>Т</v>
      </c>
    </row>
    <row r="98" spans="1:22" x14ac:dyDescent="0.25">
      <c r="A98" s="162" t="s">
        <v>419</v>
      </c>
      <c r="B98" s="220" t="s">
        <v>424</v>
      </c>
      <c r="C98" s="163" t="s">
        <v>425</v>
      </c>
      <c r="D98" s="140">
        <v>0</v>
      </c>
      <c r="E98" s="140">
        <v>6</v>
      </c>
      <c r="F98" s="141">
        <v>31686</v>
      </c>
      <c r="G98" s="140">
        <f t="shared" si="13"/>
        <v>-1056</v>
      </c>
      <c r="H98" s="165" t="s">
        <v>285</v>
      </c>
      <c r="I98" s="165" t="s">
        <v>286</v>
      </c>
      <c r="J98" s="166" t="s">
        <v>230</v>
      </c>
      <c r="K98" s="142" t="str">
        <f t="shared" si="14"/>
        <v>Т</v>
      </c>
      <c r="L98" s="142" t="str">
        <f t="shared" si="15"/>
        <v>Т</v>
      </c>
      <c r="M98" s="142" t="str">
        <f t="shared" si="16"/>
        <v>Т</v>
      </c>
      <c r="N98" s="142" t="str">
        <f t="shared" si="17"/>
        <v>Т</v>
      </c>
      <c r="O98" s="142" t="str">
        <f t="shared" si="18"/>
        <v>Т</v>
      </c>
      <c r="P98" s="142" t="str">
        <f t="shared" si="19"/>
        <v>Т</v>
      </c>
      <c r="Q98" s="142" t="str">
        <f t="shared" si="20"/>
        <v>Т</v>
      </c>
      <c r="R98" s="142" t="str">
        <f t="shared" si="21"/>
        <v>Т</v>
      </c>
      <c r="S98" s="142" t="str">
        <f t="shared" si="22"/>
        <v>Т</v>
      </c>
      <c r="T98" s="142" t="str">
        <f t="shared" si="23"/>
        <v>Т</v>
      </c>
      <c r="U98" s="142" t="str">
        <f t="shared" si="24"/>
        <v>Т</v>
      </c>
      <c r="V98" s="142" t="str">
        <f t="shared" si="25"/>
        <v>Т</v>
      </c>
    </row>
    <row r="99" spans="1:22" x14ac:dyDescent="0.25">
      <c r="A99" s="162" t="s">
        <v>419</v>
      </c>
      <c r="B99" s="220" t="s">
        <v>426</v>
      </c>
      <c r="C99" s="163" t="s">
        <v>427</v>
      </c>
      <c r="D99" s="140">
        <v>0</v>
      </c>
      <c r="E99" s="140">
        <v>6</v>
      </c>
      <c r="F99" s="141">
        <v>31686</v>
      </c>
      <c r="G99" s="140">
        <f t="shared" si="13"/>
        <v>-1056</v>
      </c>
      <c r="H99" s="165" t="s">
        <v>285</v>
      </c>
      <c r="I99" s="165" t="s">
        <v>286</v>
      </c>
      <c r="J99" s="166" t="s">
        <v>230</v>
      </c>
      <c r="K99" s="142" t="str">
        <f t="shared" si="14"/>
        <v>Т</v>
      </c>
      <c r="L99" s="142" t="str">
        <f t="shared" si="15"/>
        <v>Т</v>
      </c>
      <c r="M99" s="142" t="str">
        <f t="shared" si="16"/>
        <v>Т</v>
      </c>
      <c r="N99" s="142" t="str">
        <f t="shared" si="17"/>
        <v>Т</v>
      </c>
      <c r="O99" s="142" t="str">
        <f t="shared" si="18"/>
        <v>Т</v>
      </c>
      <c r="P99" s="142" t="str">
        <f t="shared" si="19"/>
        <v>Т</v>
      </c>
      <c r="Q99" s="142" t="str">
        <f t="shared" si="20"/>
        <v>Т</v>
      </c>
      <c r="R99" s="142" t="str">
        <f t="shared" si="21"/>
        <v>Т</v>
      </c>
      <c r="S99" s="142" t="str">
        <f t="shared" si="22"/>
        <v>Т</v>
      </c>
      <c r="T99" s="142" t="str">
        <f t="shared" si="23"/>
        <v>Т</v>
      </c>
      <c r="U99" s="142" t="str">
        <f t="shared" si="24"/>
        <v>Т</v>
      </c>
      <c r="V99" s="142" t="str">
        <f t="shared" si="25"/>
        <v>Т</v>
      </c>
    </row>
    <row r="100" spans="1:22" x14ac:dyDescent="0.25">
      <c r="A100" s="162" t="s">
        <v>419</v>
      </c>
      <c r="B100" s="220" t="s">
        <v>428</v>
      </c>
      <c r="C100" s="163" t="s">
        <v>429</v>
      </c>
      <c r="D100" s="140">
        <v>0</v>
      </c>
      <c r="E100" s="140">
        <v>6</v>
      </c>
      <c r="F100" s="141">
        <v>31686</v>
      </c>
      <c r="G100" s="140">
        <f t="shared" si="13"/>
        <v>-1056</v>
      </c>
      <c r="H100" s="165" t="s">
        <v>285</v>
      </c>
      <c r="I100" s="165" t="s">
        <v>286</v>
      </c>
      <c r="J100" s="166" t="s">
        <v>230</v>
      </c>
      <c r="K100" s="142" t="str">
        <f t="shared" si="14"/>
        <v>Т</v>
      </c>
      <c r="L100" s="142" t="str">
        <f t="shared" si="15"/>
        <v>Т</v>
      </c>
      <c r="M100" s="142" t="str">
        <f t="shared" si="16"/>
        <v>Т</v>
      </c>
      <c r="N100" s="142" t="str">
        <f t="shared" si="17"/>
        <v>Т</v>
      </c>
      <c r="O100" s="142" t="str">
        <f t="shared" si="18"/>
        <v>Т</v>
      </c>
      <c r="P100" s="142" t="str">
        <f t="shared" si="19"/>
        <v>Т</v>
      </c>
      <c r="Q100" s="142" t="str">
        <f t="shared" si="20"/>
        <v>Т</v>
      </c>
      <c r="R100" s="142" t="str">
        <f t="shared" si="21"/>
        <v>Т</v>
      </c>
      <c r="S100" s="142" t="str">
        <f t="shared" si="22"/>
        <v>Т</v>
      </c>
      <c r="T100" s="142" t="str">
        <f t="shared" si="23"/>
        <v>Т</v>
      </c>
      <c r="U100" s="142" t="str">
        <f t="shared" si="24"/>
        <v>Т</v>
      </c>
      <c r="V100" s="142" t="str">
        <f t="shared" si="25"/>
        <v>Т</v>
      </c>
    </row>
    <row r="101" spans="1:22" x14ac:dyDescent="0.25">
      <c r="A101" s="162" t="s">
        <v>419</v>
      </c>
      <c r="B101" s="220" t="s">
        <v>430</v>
      </c>
      <c r="C101" s="163" t="s">
        <v>431</v>
      </c>
      <c r="D101" s="140">
        <v>0</v>
      </c>
      <c r="E101" s="140">
        <v>6</v>
      </c>
      <c r="F101" s="141">
        <v>31686</v>
      </c>
      <c r="G101" s="140">
        <f t="shared" si="13"/>
        <v>-1056</v>
      </c>
      <c r="H101" s="165" t="s">
        <v>285</v>
      </c>
      <c r="I101" s="165" t="s">
        <v>286</v>
      </c>
      <c r="J101" s="166" t="s">
        <v>230</v>
      </c>
      <c r="K101" s="142" t="str">
        <f t="shared" si="14"/>
        <v>Т</v>
      </c>
      <c r="L101" s="142" t="str">
        <f t="shared" si="15"/>
        <v>Т</v>
      </c>
      <c r="M101" s="142" t="str">
        <f t="shared" si="16"/>
        <v>Т</v>
      </c>
      <c r="N101" s="142" t="str">
        <f t="shared" si="17"/>
        <v>Т</v>
      </c>
      <c r="O101" s="142" t="str">
        <f t="shared" si="18"/>
        <v>Т</v>
      </c>
      <c r="P101" s="142" t="str">
        <f t="shared" si="19"/>
        <v>Т</v>
      </c>
      <c r="Q101" s="142" t="str">
        <f t="shared" si="20"/>
        <v>Т</v>
      </c>
      <c r="R101" s="142" t="str">
        <f t="shared" si="21"/>
        <v>Т</v>
      </c>
      <c r="S101" s="142" t="str">
        <f t="shared" si="22"/>
        <v>Т</v>
      </c>
      <c r="T101" s="142" t="str">
        <f t="shared" si="23"/>
        <v>Т</v>
      </c>
      <c r="U101" s="142" t="str">
        <f t="shared" si="24"/>
        <v>Т</v>
      </c>
      <c r="V101" s="142" t="str">
        <f t="shared" si="25"/>
        <v>Т</v>
      </c>
    </row>
    <row r="102" spans="1:22" x14ac:dyDescent="0.25">
      <c r="A102" s="162" t="s">
        <v>432</v>
      </c>
      <c r="B102" s="220" t="s">
        <v>433</v>
      </c>
      <c r="C102" s="163" t="s">
        <v>434</v>
      </c>
      <c r="D102" s="140">
        <v>0</v>
      </c>
      <c r="E102" s="140">
        <v>6</v>
      </c>
      <c r="F102" s="141">
        <v>31686</v>
      </c>
      <c r="G102" s="140">
        <f t="shared" si="13"/>
        <v>-1056</v>
      </c>
      <c r="H102" s="165" t="s">
        <v>285</v>
      </c>
      <c r="I102" s="165" t="s">
        <v>286</v>
      </c>
      <c r="J102" s="166" t="s">
        <v>230</v>
      </c>
      <c r="K102" s="142" t="str">
        <f t="shared" si="14"/>
        <v>Т</v>
      </c>
      <c r="L102" s="142" t="str">
        <f t="shared" si="15"/>
        <v>Т</v>
      </c>
      <c r="M102" s="142" t="str">
        <f t="shared" si="16"/>
        <v>Т</v>
      </c>
      <c r="N102" s="142" t="str">
        <f t="shared" si="17"/>
        <v>Т</v>
      </c>
      <c r="O102" s="142" t="str">
        <f t="shared" si="18"/>
        <v>Т</v>
      </c>
      <c r="P102" s="142" t="str">
        <f t="shared" si="19"/>
        <v>Т</v>
      </c>
      <c r="Q102" s="142" t="str">
        <f t="shared" si="20"/>
        <v>Т</v>
      </c>
      <c r="R102" s="142" t="str">
        <f t="shared" si="21"/>
        <v>Т</v>
      </c>
      <c r="S102" s="142" t="str">
        <f t="shared" si="22"/>
        <v>Т</v>
      </c>
      <c r="T102" s="142" t="str">
        <f t="shared" si="23"/>
        <v>Т</v>
      </c>
      <c r="U102" s="142" t="str">
        <f t="shared" si="24"/>
        <v>Т</v>
      </c>
      <c r="V102" s="142" t="str">
        <f t="shared" si="25"/>
        <v>Т</v>
      </c>
    </row>
    <row r="103" spans="1:22" x14ac:dyDescent="0.25">
      <c r="A103" s="162" t="s">
        <v>432</v>
      </c>
      <c r="B103" s="220" t="s">
        <v>435</v>
      </c>
      <c r="C103" s="163" t="s">
        <v>436</v>
      </c>
      <c r="D103" s="140">
        <v>0</v>
      </c>
      <c r="E103" s="140">
        <v>6</v>
      </c>
      <c r="F103" s="141">
        <v>31686</v>
      </c>
      <c r="G103" s="140">
        <f t="shared" si="13"/>
        <v>-1056</v>
      </c>
      <c r="H103" s="165" t="s">
        <v>285</v>
      </c>
      <c r="I103" s="165" t="s">
        <v>286</v>
      </c>
      <c r="J103" s="166" t="s">
        <v>230</v>
      </c>
      <c r="K103" s="142" t="str">
        <f t="shared" si="14"/>
        <v>Т</v>
      </c>
      <c r="L103" s="142" t="str">
        <f t="shared" si="15"/>
        <v>Т</v>
      </c>
      <c r="M103" s="142" t="str">
        <f t="shared" si="16"/>
        <v>Т</v>
      </c>
      <c r="N103" s="142" t="str">
        <f t="shared" si="17"/>
        <v>Т</v>
      </c>
      <c r="O103" s="142" t="str">
        <f t="shared" si="18"/>
        <v>Т</v>
      </c>
      <c r="P103" s="142" t="str">
        <f t="shared" si="19"/>
        <v>Т</v>
      </c>
      <c r="Q103" s="142" t="str">
        <f t="shared" si="20"/>
        <v>Т</v>
      </c>
      <c r="R103" s="142" t="str">
        <f t="shared" si="21"/>
        <v>Т</v>
      </c>
      <c r="S103" s="142" t="str">
        <f t="shared" si="22"/>
        <v>Т</v>
      </c>
      <c r="T103" s="142" t="str">
        <f t="shared" si="23"/>
        <v>Т</v>
      </c>
      <c r="U103" s="142" t="str">
        <f t="shared" si="24"/>
        <v>Т</v>
      </c>
      <c r="V103" s="142" t="str">
        <f t="shared" si="25"/>
        <v>Т</v>
      </c>
    </row>
    <row r="104" spans="1:22" x14ac:dyDescent="0.25">
      <c r="A104" s="162" t="s">
        <v>419</v>
      </c>
      <c r="B104" s="220" t="s">
        <v>437</v>
      </c>
      <c r="C104" s="163" t="s">
        <v>438</v>
      </c>
      <c r="D104" s="140">
        <v>0</v>
      </c>
      <c r="E104" s="140">
        <v>6</v>
      </c>
      <c r="F104" s="141">
        <v>31686</v>
      </c>
      <c r="G104" s="140">
        <f t="shared" si="13"/>
        <v>-1056</v>
      </c>
      <c r="H104" s="165" t="s">
        <v>285</v>
      </c>
      <c r="I104" s="165" t="s">
        <v>286</v>
      </c>
      <c r="J104" s="166" t="s">
        <v>230</v>
      </c>
      <c r="K104" s="142" t="str">
        <f t="shared" si="14"/>
        <v>Т</v>
      </c>
      <c r="L104" s="142" t="str">
        <f t="shared" si="15"/>
        <v>Т</v>
      </c>
      <c r="M104" s="142" t="str">
        <f t="shared" si="16"/>
        <v>Т</v>
      </c>
      <c r="N104" s="142" t="str">
        <f t="shared" si="17"/>
        <v>Т</v>
      </c>
      <c r="O104" s="142" t="str">
        <f t="shared" si="18"/>
        <v>Т</v>
      </c>
      <c r="P104" s="142" t="str">
        <f t="shared" si="19"/>
        <v>Т</v>
      </c>
      <c r="Q104" s="142" t="str">
        <f t="shared" si="20"/>
        <v>Т</v>
      </c>
      <c r="R104" s="142" t="str">
        <f t="shared" si="21"/>
        <v>Т</v>
      </c>
      <c r="S104" s="142" t="str">
        <f t="shared" si="22"/>
        <v>Т</v>
      </c>
      <c r="T104" s="142" t="str">
        <f t="shared" si="23"/>
        <v>Т</v>
      </c>
      <c r="U104" s="142" t="str">
        <f t="shared" si="24"/>
        <v>Т</v>
      </c>
      <c r="V104" s="142" t="str">
        <f t="shared" si="25"/>
        <v>Т</v>
      </c>
    </row>
    <row r="105" spans="1:22" x14ac:dyDescent="0.25">
      <c r="A105" s="162" t="s">
        <v>419</v>
      </c>
      <c r="B105" s="220" t="s">
        <v>439</v>
      </c>
      <c r="C105" s="163" t="s">
        <v>440</v>
      </c>
      <c r="D105" s="140">
        <v>0</v>
      </c>
      <c r="E105" s="140">
        <v>6</v>
      </c>
      <c r="F105" s="141">
        <v>31686</v>
      </c>
      <c r="G105" s="140">
        <f t="shared" si="13"/>
        <v>-1056</v>
      </c>
      <c r="H105" s="165" t="s">
        <v>285</v>
      </c>
      <c r="I105" s="165" t="s">
        <v>286</v>
      </c>
      <c r="J105" s="166" t="s">
        <v>230</v>
      </c>
      <c r="K105" s="142" t="str">
        <f t="shared" si="14"/>
        <v>Т</v>
      </c>
      <c r="L105" s="142" t="str">
        <f t="shared" si="15"/>
        <v>Т</v>
      </c>
      <c r="M105" s="142" t="str">
        <f t="shared" si="16"/>
        <v>Т</v>
      </c>
      <c r="N105" s="142" t="str">
        <f t="shared" si="17"/>
        <v>Т</v>
      </c>
      <c r="O105" s="142" t="str">
        <f t="shared" si="18"/>
        <v>Т</v>
      </c>
      <c r="P105" s="142" t="str">
        <f t="shared" si="19"/>
        <v>Т</v>
      </c>
      <c r="Q105" s="142" t="str">
        <f t="shared" si="20"/>
        <v>Т</v>
      </c>
      <c r="R105" s="142" t="str">
        <f t="shared" si="21"/>
        <v>Т</v>
      </c>
      <c r="S105" s="142" t="str">
        <f t="shared" si="22"/>
        <v>Т</v>
      </c>
      <c r="T105" s="142" t="str">
        <f t="shared" si="23"/>
        <v>Т</v>
      </c>
      <c r="U105" s="142" t="str">
        <f t="shared" si="24"/>
        <v>Т</v>
      </c>
      <c r="V105" s="142" t="str">
        <f t="shared" si="25"/>
        <v>Т</v>
      </c>
    </row>
    <row r="106" spans="1:22" x14ac:dyDescent="0.25">
      <c r="A106" s="162" t="s">
        <v>419</v>
      </c>
      <c r="B106" s="220" t="s">
        <v>441</v>
      </c>
      <c r="C106" s="163" t="s">
        <v>442</v>
      </c>
      <c r="D106" s="140">
        <v>0</v>
      </c>
      <c r="E106" s="140">
        <v>6</v>
      </c>
      <c r="F106" s="141">
        <v>31686</v>
      </c>
      <c r="G106" s="140">
        <f t="shared" si="13"/>
        <v>-1056</v>
      </c>
      <c r="H106" s="165" t="s">
        <v>285</v>
      </c>
      <c r="I106" s="165" t="s">
        <v>286</v>
      </c>
      <c r="J106" s="166" t="s">
        <v>230</v>
      </c>
      <c r="K106" s="142" t="str">
        <f t="shared" si="14"/>
        <v>Т</v>
      </c>
      <c r="L106" s="142" t="str">
        <f t="shared" si="15"/>
        <v>Т</v>
      </c>
      <c r="M106" s="142" t="str">
        <f t="shared" si="16"/>
        <v>Т</v>
      </c>
      <c r="N106" s="142" t="str">
        <f t="shared" si="17"/>
        <v>Т</v>
      </c>
      <c r="O106" s="142" t="str">
        <f t="shared" si="18"/>
        <v>Т</v>
      </c>
      <c r="P106" s="142" t="str">
        <f t="shared" si="19"/>
        <v>Т</v>
      </c>
      <c r="Q106" s="142" t="str">
        <f t="shared" si="20"/>
        <v>Т</v>
      </c>
      <c r="R106" s="142" t="str">
        <f t="shared" si="21"/>
        <v>Т</v>
      </c>
      <c r="S106" s="142" t="str">
        <f t="shared" si="22"/>
        <v>Т</v>
      </c>
      <c r="T106" s="142" t="str">
        <f t="shared" si="23"/>
        <v>Т</v>
      </c>
      <c r="U106" s="142" t="str">
        <f t="shared" si="24"/>
        <v>Т</v>
      </c>
      <c r="V106" s="142" t="str">
        <f t="shared" si="25"/>
        <v>Т</v>
      </c>
    </row>
    <row r="107" spans="1:22" x14ac:dyDescent="0.25">
      <c r="A107" s="162" t="s">
        <v>419</v>
      </c>
      <c r="B107" s="220" t="s">
        <v>443</v>
      </c>
      <c r="C107" s="163" t="s">
        <v>444</v>
      </c>
      <c r="D107" s="140">
        <v>0</v>
      </c>
      <c r="E107" s="140">
        <v>6</v>
      </c>
      <c r="F107" s="141">
        <v>31686</v>
      </c>
      <c r="G107" s="140">
        <f t="shared" si="13"/>
        <v>-1056</v>
      </c>
      <c r="H107" s="165" t="s">
        <v>285</v>
      </c>
      <c r="I107" s="165" t="s">
        <v>286</v>
      </c>
      <c r="J107" s="166" t="s">
        <v>230</v>
      </c>
      <c r="K107" s="142" t="str">
        <f t="shared" si="14"/>
        <v>Т</v>
      </c>
      <c r="L107" s="142" t="str">
        <f t="shared" si="15"/>
        <v>Т</v>
      </c>
      <c r="M107" s="142" t="str">
        <f t="shared" si="16"/>
        <v>Т</v>
      </c>
      <c r="N107" s="142" t="str">
        <f t="shared" si="17"/>
        <v>Т</v>
      </c>
      <c r="O107" s="142" t="str">
        <f t="shared" si="18"/>
        <v>Т</v>
      </c>
      <c r="P107" s="142" t="str">
        <f t="shared" si="19"/>
        <v>Т</v>
      </c>
      <c r="Q107" s="142" t="str">
        <f t="shared" si="20"/>
        <v>Т</v>
      </c>
      <c r="R107" s="142" t="str">
        <f t="shared" si="21"/>
        <v>Т</v>
      </c>
      <c r="S107" s="142" t="str">
        <f t="shared" si="22"/>
        <v>Т</v>
      </c>
      <c r="T107" s="142" t="str">
        <f t="shared" si="23"/>
        <v>Т</v>
      </c>
      <c r="U107" s="142" t="str">
        <f t="shared" si="24"/>
        <v>Т</v>
      </c>
      <c r="V107" s="142" t="str">
        <f t="shared" si="25"/>
        <v>Т</v>
      </c>
    </row>
    <row r="108" spans="1:22" x14ac:dyDescent="0.25">
      <c r="A108" s="162" t="s">
        <v>419</v>
      </c>
      <c r="B108" s="220" t="s">
        <v>445</v>
      </c>
      <c r="C108" s="163" t="s">
        <v>446</v>
      </c>
      <c r="D108" s="140">
        <v>0</v>
      </c>
      <c r="E108" s="140">
        <v>6</v>
      </c>
      <c r="F108" s="141">
        <v>31686</v>
      </c>
      <c r="G108" s="140">
        <f t="shared" si="13"/>
        <v>-1056</v>
      </c>
      <c r="H108" s="165" t="s">
        <v>285</v>
      </c>
      <c r="I108" s="165" t="s">
        <v>286</v>
      </c>
      <c r="J108" s="166" t="s">
        <v>230</v>
      </c>
      <c r="K108" s="142" t="str">
        <f t="shared" si="14"/>
        <v>Т</v>
      </c>
      <c r="L108" s="142" t="str">
        <f t="shared" si="15"/>
        <v>Т</v>
      </c>
      <c r="M108" s="142" t="str">
        <f t="shared" si="16"/>
        <v>Т</v>
      </c>
      <c r="N108" s="142" t="str">
        <f t="shared" si="17"/>
        <v>Т</v>
      </c>
      <c r="O108" s="142" t="str">
        <f t="shared" si="18"/>
        <v>Т</v>
      </c>
      <c r="P108" s="142" t="str">
        <f t="shared" si="19"/>
        <v>Т</v>
      </c>
      <c r="Q108" s="142" t="str">
        <f t="shared" si="20"/>
        <v>Т</v>
      </c>
      <c r="R108" s="142" t="str">
        <f t="shared" si="21"/>
        <v>Т</v>
      </c>
      <c r="S108" s="142" t="str">
        <f t="shared" si="22"/>
        <v>Т</v>
      </c>
      <c r="T108" s="142" t="str">
        <f t="shared" si="23"/>
        <v>Т</v>
      </c>
      <c r="U108" s="142" t="str">
        <f t="shared" si="24"/>
        <v>Т</v>
      </c>
      <c r="V108" s="142" t="str">
        <f t="shared" si="25"/>
        <v>Т</v>
      </c>
    </row>
    <row r="109" spans="1:22" x14ac:dyDescent="0.25">
      <c r="A109" s="162" t="s">
        <v>419</v>
      </c>
      <c r="B109" s="220" t="s">
        <v>447</v>
      </c>
      <c r="C109" s="163" t="s">
        <v>448</v>
      </c>
      <c r="D109" s="140">
        <v>0</v>
      </c>
      <c r="E109" s="140">
        <v>6</v>
      </c>
      <c r="F109" s="141">
        <v>31686</v>
      </c>
      <c r="G109" s="140">
        <f t="shared" si="13"/>
        <v>-1056</v>
      </c>
      <c r="H109" s="165" t="s">
        <v>285</v>
      </c>
      <c r="I109" s="165" t="s">
        <v>286</v>
      </c>
      <c r="J109" s="166" t="s">
        <v>230</v>
      </c>
      <c r="K109" s="142" t="str">
        <f t="shared" si="14"/>
        <v>Т</v>
      </c>
      <c r="L109" s="142" t="str">
        <f t="shared" si="15"/>
        <v>Т</v>
      </c>
      <c r="M109" s="142" t="str">
        <f t="shared" si="16"/>
        <v>Т</v>
      </c>
      <c r="N109" s="142" t="str">
        <f t="shared" si="17"/>
        <v>Т</v>
      </c>
      <c r="O109" s="142" t="str">
        <f t="shared" si="18"/>
        <v>Т</v>
      </c>
      <c r="P109" s="142" t="str">
        <f t="shared" si="19"/>
        <v>Т</v>
      </c>
      <c r="Q109" s="142" t="str">
        <f t="shared" si="20"/>
        <v>Т</v>
      </c>
      <c r="R109" s="142" t="str">
        <f t="shared" si="21"/>
        <v>Т</v>
      </c>
      <c r="S109" s="142" t="str">
        <f t="shared" si="22"/>
        <v>Т</v>
      </c>
      <c r="T109" s="142" t="str">
        <f t="shared" si="23"/>
        <v>Т</v>
      </c>
      <c r="U109" s="142" t="str">
        <f t="shared" si="24"/>
        <v>Т</v>
      </c>
      <c r="V109" s="142" t="str">
        <f t="shared" si="25"/>
        <v>Т</v>
      </c>
    </row>
    <row r="110" spans="1:22" x14ac:dyDescent="0.25">
      <c r="A110" s="162" t="s">
        <v>419</v>
      </c>
      <c r="B110" s="220" t="s">
        <v>449</v>
      </c>
      <c r="C110" s="163" t="s">
        <v>450</v>
      </c>
      <c r="D110" s="140">
        <v>0</v>
      </c>
      <c r="E110" s="140">
        <v>6</v>
      </c>
      <c r="F110" s="141">
        <v>31686</v>
      </c>
      <c r="G110" s="140">
        <f t="shared" si="13"/>
        <v>-1056</v>
      </c>
      <c r="H110" s="165" t="s">
        <v>285</v>
      </c>
      <c r="I110" s="165" t="s">
        <v>286</v>
      </c>
      <c r="J110" s="166" t="s">
        <v>230</v>
      </c>
      <c r="K110" s="142" t="str">
        <f t="shared" si="14"/>
        <v>Т</v>
      </c>
      <c r="L110" s="142" t="str">
        <f t="shared" si="15"/>
        <v>Т</v>
      </c>
      <c r="M110" s="142" t="str">
        <f t="shared" si="16"/>
        <v>Т</v>
      </c>
      <c r="N110" s="142" t="str">
        <f t="shared" si="17"/>
        <v>Т</v>
      </c>
      <c r="O110" s="142" t="str">
        <f t="shared" si="18"/>
        <v>Т</v>
      </c>
      <c r="P110" s="142" t="str">
        <f t="shared" si="19"/>
        <v>Т</v>
      </c>
      <c r="Q110" s="142" t="str">
        <f t="shared" si="20"/>
        <v>Т</v>
      </c>
      <c r="R110" s="142" t="str">
        <f t="shared" si="21"/>
        <v>Т</v>
      </c>
      <c r="S110" s="142" t="str">
        <f t="shared" si="22"/>
        <v>Т</v>
      </c>
      <c r="T110" s="142" t="str">
        <f t="shared" si="23"/>
        <v>Т</v>
      </c>
      <c r="U110" s="142" t="str">
        <f t="shared" si="24"/>
        <v>Т</v>
      </c>
      <c r="V110" s="142" t="str">
        <f t="shared" si="25"/>
        <v>Т</v>
      </c>
    </row>
    <row r="111" spans="1:22" x14ac:dyDescent="0.25">
      <c r="A111" s="162" t="s">
        <v>419</v>
      </c>
      <c r="B111" s="220" t="s">
        <v>451</v>
      </c>
      <c r="C111" s="163" t="s">
        <v>452</v>
      </c>
      <c r="D111" s="140">
        <v>0</v>
      </c>
      <c r="E111" s="140">
        <v>6</v>
      </c>
      <c r="F111" s="141">
        <v>31686</v>
      </c>
      <c r="G111" s="140">
        <f t="shared" si="13"/>
        <v>-1056</v>
      </c>
      <c r="H111" s="165" t="s">
        <v>285</v>
      </c>
      <c r="I111" s="165" t="s">
        <v>286</v>
      </c>
      <c r="J111" s="166" t="s">
        <v>230</v>
      </c>
      <c r="K111" s="142" t="str">
        <f t="shared" si="14"/>
        <v>Т</v>
      </c>
      <c r="L111" s="142" t="str">
        <f t="shared" si="15"/>
        <v>Т</v>
      </c>
      <c r="M111" s="142" t="str">
        <f t="shared" si="16"/>
        <v>Т</v>
      </c>
      <c r="N111" s="142" t="str">
        <f t="shared" si="17"/>
        <v>Т</v>
      </c>
      <c r="O111" s="142" t="str">
        <f t="shared" si="18"/>
        <v>Т</v>
      </c>
      <c r="P111" s="142" t="str">
        <f t="shared" si="19"/>
        <v>Т</v>
      </c>
      <c r="Q111" s="142" t="str">
        <f t="shared" si="20"/>
        <v>Т</v>
      </c>
      <c r="R111" s="142" t="str">
        <f t="shared" si="21"/>
        <v>Т</v>
      </c>
      <c r="S111" s="142" t="str">
        <f t="shared" si="22"/>
        <v>Т</v>
      </c>
      <c r="T111" s="142" t="str">
        <f t="shared" si="23"/>
        <v>Т</v>
      </c>
      <c r="U111" s="142" t="str">
        <f t="shared" si="24"/>
        <v>Т</v>
      </c>
      <c r="V111" s="142" t="str">
        <f t="shared" si="25"/>
        <v>Т</v>
      </c>
    </row>
    <row r="112" spans="1:22" x14ac:dyDescent="0.25">
      <c r="A112" s="162" t="s">
        <v>419</v>
      </c>
      <c r="B112" s="220" t="s">
        <v>453</v>
      </c>
      <c r="C112" s="163" t="s">
        <v>454</v>
      </c>
      <c r="D112" s="140">
        <v>0</v>
      </c>
      <c r="E112" s="140">
        <v>6</v>
      </c>
      <c r="F112" s="141">
        <v>31686</v>
      </c>
      <c r="G112" s="140">
        <v>368</v>
      </c>
      <c r="H112" s="165" t="s">
        <v>285</v>
      </c>
      <c r="I112" s="165" t="s">
        <v>286</v>
      </c>
      <c r="J112" s="166" t="s">
        <v>230</v>
      </c>
      <c r="K112" s="142" t="str">
        <f t="shared" si="14"/>
        <v>ТО</v>
      </c>
      <c r="L112" s="142" t="str">
        <f t="shared" si="15"/>
        <v>ТО</v>
      </c>
      <c r="M112" s="142" t="str">
        <f t="shared" si="16"/>
        <v>ТО</v>
      </c>
      <c r="N112" s="142" t="str">
        <f t="shared" si="17"/>
        <v>ТО</v>
      </c>
      <c r="O112" s="142" t="str">
        <f t="shared" si="18"/>
        <v>ТО</v>
      </c>
      <c r="P112" s="142" t="str">
        <f t="shared" si="19"/>
        <v>ТО</v>
      </c>
      <c r="Q112" s="142" t="str">
        <f t="shared" si="20"/>
        <v>ТО</v>
      </c>
      <c r="R112" s="142" t="str">
        <f t="shared" si="21"/>
        <v>ТО</v>
      </c>
      <c r="S112" s="142" t="str">
        <f t="shared" si="22"/>
        <v>ТО</v>
      </c>
      <c r="T112" s="142" t="str">
        <f t="shared" si="23"/>
        <v>ТО</v>
      </c>
      <c r="U112" s="142" t="str">
        <f t="shared" si="24"/>
        <v>ТО</v>
      </c>
      <c r="V112" s="142" t="str">
        <f t="shared" si="25"/>
        <v>ТО</v>
      </c>
    </row>
    <row r="113" spans="1:22" x14ac:dyDescent="0.25">
      <c r="A113" s="162" t="s">
        <v>419</v>
      </c>
      <c r="B113" s="220" t="s">
        <v>455</v>
      </c>
      <c r="C113" s="163" t="s">
        <v>456</v>
      </c>
      <c r="D113" s="140">
        <v>0</v>
      </c>
      <c r="E113" s="140">
        <v>6</v>
      </c>
      <c r="F113" s="141">
        <v>31686</v>
      </c>
      <c r="G113" s="140">
        <v>368</v>
      </c>
      <c r="H113" s="165" t="s">
        <v>285</v>
      </c>
      <c r="I113" s="165" t="s">
        <v>286</v>
      </c>
      <c r="J113" s="166" t="s">
        <v>230</v>
      </c>
      <c r="K113" s="142" t="str">
        <f t="shared" si="14"/>
        <v>ТО</v>
      </c>
      <c r="L113" s="142" t="str">
        <f t="shared" si="15"/>
        <v>ТО</v>
      </c>
      <c r="M113" s="142" t="str">
        <f t="shared" si="16"/>
        <v>ТО</v>
      </c>
      <c r="N113" s="142" t="str">
        <f t="shared" si="17"/>
        <v>ТО</v>
      </c>
      <c r="O113" s="142" t="str">
        <f t="shared" si="18"/>
        <v>ТО</v>
      </c>
      <c r="P113" s="142" t="str">
        <f t="shared" si="19"/>
        <v>ТО</v>
      </c>
      <c r="Q113" s="142" t="str">
        <f t="shared" si="20"/>
        <v>ТО</v>
      </c>
      <c r="R113" s="142" t="str">
        <f t="shared" si="21"/>
        <v>ТО</v>
      </c>
      <c r="S113" s="142" t="str">
        <f t="shared" si="22"/>
        <v>ТО</v>
      </c>
      <c r="T113" s="142" t="str">
        <f t="shared" si="23"/>
        <v>ТО</v>
      </c>
      <c r="U113" s="142" t="str">
        <f t="shared" si="24"/>
        <v>ТО</v>
      </c>
      <c r="V113" s="142" t="str">
        <f t="shared" si="25"/>
        <v>ТО</v>
      </c>
    </row>
    <row r="114" spans="1:22" x14ac:dyDescent="0.25">
      <c r="A114" s="162" t="s">
        <v>419</v>
      </c>
      <c r="B114" s="220" t="s">
        <v>457</v>
      </c>
      <c r="C114" s="163" t="s">
        <v>458</v>
      </c>
      <c r="D114" s="140">
        <v>0</v>
      </c>
      <c r="E114" s="140">
        <v>6</v>
      </c>
      <c r="F114" s="141">
        <v>31686</v>
      </c>
      <c r="G114" s="140">
        <v>368</v>
      </c>
      <c r="H114" s="165" t="s">
        <v>285</v>
      </c>
      <c r="I114" s="165" t="s">
        <v>286</v>
      </c>
      <c r="J114" s="166" t="s">
        <v>230</v>
      </c>
      <c r="K114" s="142" t="str">
        <f t="shared" si="14"/>
        <v>ТО</v>
      </c>
      <c r="L114" s="142" t="str">
        <f t="shared" si="15"/>
        <v>ТО</v>
      </c>
      <c r="M114" s="142" t="str">
        <f t="shared" si="16"/>
        <v>ТО</v>
      </c>
      <c r="N114" s="142" t="str">
        <f t="shared" si="17"/>
        <v>ТО</v>
      </c>
      <c r="O114" s="142" t="str">
        <f t="shared" si="18"/>
        <v>ТО</v>
      </c>
      <c r="P114" s="142" t="str">
        <f t="shared" si="19"/>
        <v>ТО</v>
      </c>
      <c r="Q114" s="142" t="str">
        <f t="shared" si="20"/>
        <v>ТО</v>
      </c>
      <c r="R114" s="142" t="str">
        <f t="shared" si="21"/>
        <v>ТО</v>
      </c>
      <c r="S114" s="142" t="str">
        <f t="shared" si="22"/>
        <v>ТО</v>
      </c>
      <c r="T114" s="142" t="str">
        <f t="shared" si="23"/>
        <v>ТО</v>
      </c>
      <c r="U114" s="142" t="str">
        <f t="shared" si="24"/>
        <v>ТО</v>
      </c>
      <c r="V114" s="142" t="str">
        <f t="shared" si="25"/>
        <v>ТО</v>
      </c>
    </row>
    <row r="115" spans="1:22" x14ac:dyDescent="0.25">
      <c r="A115" s="162" t="s">
        <v>419</v>
      </c>
      <c r="B115" s="220" t="s">
        <v>459</v>
      </c>
      <c r="C115" s="163" t="s">
        <v>460</v>
      </c>
      <c r="D115" s="140">
        <v>0</v>
      </c>
      <c r="E115" s="140">
        <v>6</v>
      </c>
      <c r="F115" s="141">
        <v>31686</v>
      </c>
      <c r="G115" s="140">
        <v>368</v>
      </c>
      <c r="H115" s="165" t="s">
        <v>285</v>
      </c>
      <c r="I115" s="165" t="s">
        <v>286</v>
      </c>
      <c r="J115" s="166" t="s">
        <v>230</v>
      </c>
      <c r="K115" s="142" t="str">
        <f t="shared" si="14"/>
        <v>ТО</v>
      </c>
      <c r="L115" s="142" t="str">
        <f t="shared" si="15"/>
        <v>ТО</v>
      </c>
      <c r="M115" s="142" t="str">
        <f t="shared" si="16"/>
        <v>ТО</v>
      </c>
      <c r="N115" s="142" t="str">
        <f t="shared" si="17"/>
        <v>ТО</v>
      </c>
      <c r="O115" s="142" t="str">
        <f t="shared" si="18"/>
        <v>ТО</v>
      </c>
      <c r="P115" s="142" t="str">
        <f t="shared" si="19"/>
        <v>ТО</v>
      </c>
      <c r="Q115" s="142" t="str">
        <f t="shared" si="20"/>
        <v>ТО</v>
      </c>
      <c r="R115" s="142" t="str">
        <f t="shared" si="21"/>
        <v>ТО</v>
      </c>
      <c r="S115" s="142" t="str">
        <f t="shared" si="22"/>
        <v>ТО</v>
      </c>
      <c r="T115" s="142" t="str">
        <f t="shared" si="23"/>
        <v>ТО</v>
      </c>
      <c r="U115" s="142" t="str">
        <f t="shared" si="24"/>
        <v>ТО</v>
      </c>
      <c r="V115" s="142" t="str">
        <f t="shared" si="25"/>
        <v>ТО</v>
      </c>
    </row>
    <row r="116" spans="1:22" x14ac:dyDescent="0.25">
      <c r="A116" s="162" t="s">
        <v>419</v>
      </c>
      <c r="B116" s="220" t="s">
        <v>461</v>
      </c>
      <c r="C116" s="163" t="s">
        <v>462</v>
      </c>
      <c r="D116" s="140">
        <v>0</v>
      </c>
      <c r="E116" s="140">
        <v>6</v>
      </c>
      <c r="F116" s="141">
        <v>31686</v>
      </c>
      <c r="G116" s="140">
        <v>368</v>
      </c>
      <c r="H116" s="165" t="s">
        <v>285</v>
      </c>
      <c r="I116" s="165" t="s">
        <v>286</v>
      </c>
      <c r="J116" s="166" t="s">
        <v>230</v>
      </c>
      <c r="K116" s="142" t="str">
        <f t="shared" si="14"/>
        <v>ТО</v>
      </c>
      <c r="L116" s="142" t="str">
        <f t="shared" si="15"/>
        <v>ТО</v>
      </c>
      <c r="M116" s="142" t="str">
        <f t="shared" si="16"/>
        <v>ТО</v>
      </c>
      <c r="N116" s="142" t="str">
        <f t="shared" si="17"/>
        <v>ТО</v>
      </c>
      <c r="O116" s="142" t="str">
        <f t="shared" si="18"/>
        <v>ТО</v>
      </c>
      <c r="P116" s="142" t="str">
        <f t="shared" si="19"/>
        <v>ТО</v>
      </c>
      <c r="Q116" s="142" t="str">
        <f t="shared" si="20"/>
        <v>ТО</v>
      </c>
      <c r="R116" s="142" t="str">
        <f t="shared" si="21"/>
        <v>ТО</v>
      </c>
      <c r="S116" s="142" t="str">
        <f t="shared" si="22"/>
        <v>ТО</v>
      </c>
      <c r="T116" s="142" t="str">
        <f t="shared" si="23"/>
        <v>ТО</v>
      </c>
      <c r="U116" s="142" t="str">
        <f t="shared" si="24"/>
        <v>ТО</v>
      </c>
      <c r="V116" s="142" t="str">
        <f t="shared" si="25"/>
        <v>ТО</v>
      </c>
    </row>
    <row r="117" spans="1:22" x14ac:dyDescent="0.25">
      <c r="A117" s="162" t="s">
        <v>419</v>
      </c>
      <c r="B117" s="220" t="s">
        <v>463</v>
      </c>
      <c r="C117" s="163" t="s">
        <v>464</v>
      </c>
      <c r="D117" s="140">
        <v>0</v>
      </c>
      <c r="E117" s="140">
        <v>6</v>
      </c>
      <c r="F117" s="141">
        <v>31686</v>
      </c>
      <c r="G117" s="140">
        <v>368</v>
      </c>
      <c r="H117" s="165" t="s">
        <v>285</v>
      </c>
      <c r="I117" s="165" t="s">
        <v>286</v>
      </c>
      <c r="J117" s="166" t="s">
        <v>230</v>
      </c>
      <c r="K117" s="142" t="str">
        <f t="shared" si="14"/>
        <v>ТО</v>
      </c>
      <c r="L117" s="142" t="str">
        <f t="shared" si="15"/>
        <v>ТО</v>
      </c>
      <c r="M117" s="142" t="str">
        <f t="shared" si="16"/>
        <v>ТО</v>
      </c>
      <c r="N117" s="142" t="str">
        <f t="shared" si="17"/>
        <v>ТО</v>
      </c>
      <c r="O117" s="142" t="str">
        <f t="shared" si="18"/>
        <v>ТО</v>
      </c>
      <c r="P117" s="142" t="str">
        <f t="shared" si="19"/>
        <v>ТО</v>
      </c>
      <c r="Q117" s="142" t="str">
        <f t="shared" si="20"/>
        <v>ТО</v>
      </c>
      <c r="R117" s="142" t="str">
        <f t="shared" si="21"/>
        <v>ТО</v>
      </c>
      <c r="S117" s="142" t="str">
        <f t="shared" si="22"/>
        <v>ТО</v>
      </c>
      <c r="T117" s="142" t="str">
        <f t="shared" si="23"/>
        <v>ТО</v>
      </c>
      <c r="U117" s="142" t="str">
        <f t="shared" si="24"/>
        <v>ТО</v>
      </c>
      <c r="V117" s="142" t="str">
        <f t="shared" si="25"/>
        <v>ТО</v>
      </c>
    </row>
    <row r="118" spans="1:22" x14ac:dyDescent="0.25">
      <c r="A118" s="162" t="s">
        <v>419</v>
      </c>
      <c r="B118" s="220" t="s">
        <v>465</v>
      </c>
      <c r="C118" s="163" t="s">
        <v>466</v>
      </c>
      <c r="D118" s="140">
        <v>0</v>
      </c>
      <c r="E118" s="140">
        <v>6</v>
      </c>
      <c r="F118" s="141">
        <v>31686</v>
      </c>
      <c r="G118" s="140">
        <v>368</v>
      </c>
      <c r="H118" s="165" t="s">
        <v>285</v>
      </c>
      <c r="I118" s="165" t="s">
        <v>286</v>
      </c>
      <c r="J118" s="166" t="s">
        <v>230</v>
      </c>
      <c r="K118" s="142" t="str">
        <f t="shared" si="14"/>
        <v>ТО</v>
      </c>
      <c r="L118" s="142" t="str">
        <f t="shared" si="15"/>
        <v>ТО</v>
      </c>
      <c r="M118" s="142" t="str">
        <f t="shared" si="16"/>
        <v>ТО</v>
      </c>
      <c r="N118" s="142" t="str">
        <f t="shared" si="17"/>
        <v>ТО</v>
      </c>
      <c r="O118" s="142" t="str">
        <f t="shared" si="18"/>
        <v>ТО</v>
      </c>
      <c r="P118" s="142" t="str">
        <f t="shared" si="19"/>
        <v>ТО</v>
      </c>
      <c r="Q118" s="142" t="str">
        <f t="shared" si="20"/>
        <v>ТО</v>
      </c>
      <c r="R118" s="142" t="str">
        <f t="shared" si="21"/>
        <v>ТО</v>
      </c>
      <c r="S118" s="142" t="str">
        <f t="shared" si="22"/>
        <v>ТО</v>
      </c>
      <c r="T118" s="142" t="str">
        <f t="shared" si="23"/>
        <v>ТО</v>
      </c>
      <c r="U118" s="142" t="str">
        <f t="shared" si="24"/>
        <v>ТО</v>
      </c>
      <c r="V118" s="142" t="str">
        <f t="shared" si="25"/>
        <v>ТО</v>
      </c>
    </row>
    <row r="119" spans="1:22" x14ac:dyDescent="0.25">
      <c r="A119" s="162" t="s">
        <v>419</v>
      </c>
      <c r="B119" s="220" t="s">
        <v>467</v>
      </c>
      <c r="C119" s="163" t="s">
        <v>468</v>
      </c>
      <c r="D119" s="140">
        <v>0</v>
      </c>
      <c r="E119" s="140">
        <v>6</v>
      </c>
      <c r="F119" s="141">
        <v>31686</v>
      </c>
      <c r="G119" s="140">
        <v>368</v>
      </c>
      <c r="H119" s="165" t="s">
        <v>285</v>
      </c>
      <c r="I119" s="165" t="s">
        <v>286</v>
      </c>
      <c r="J119" s="166" t="s">
        <v>230</v>
      </c>
      <c r="K119" s="142" t="str">
        <f t="shared" si="14"/>
        <v>ТО</v>
      </c>
      <c r="L119" s="142" t="str">
        <f t="shared" si="15"/>
        <v>ТО</v>
      </c>
      <c r="M119" s="142" t="str">
        <f t="shared" si="16"/>
        <v>ТО</v>
      </c>
      <c r="N119" s="142" t="str">
        <f t="shared" si="17"/>
        <v>ТО</v>
      </c>
      <c r="O119" s="142" t="str">
        <f t="shared" si="18"/>
        <v>ТО</v>
      </c>
      <c r="P119" s="142" t="str">
        <f t="shared" si="19"/>
        <v>ТО</v>
      </c>
      <c r="Q119" s="142" t="str">
        <f t="shared" si="20"/>
        <v>ТО</v>
      </c>
      <c r="R119" s="142" t="str">
        <f t="shared" si="21"/>
        <v>ТО</v>
      </c>
      <c r="S119" s="142" t="str">
        <f t="shared" si="22"/>
        <v>ТО</v>
      </c>
      <c r="T119" s="142" t="str">
        <f t="shared" si="23"/>
        <v>ТО</v>
      </c>
      <c r="U119" s="142" t="str">
        <f t="shared" si="24"/>
        <v>ТО</v>
      </c>
      <c r="V119" s="142" t="str">
        <f t="shared" si="25"/>
        <v>ТО</v>
      </c>
    </row>
    <row r="120" spans="1:22" x14ac:dyDescent="0.25">
      <c r="A120" s="162" t="s">
        <v>419</v>
      </c>
      <c r="B120" s="220" t="s">
        <v>469</v>
      </c>
      <c r="C120" s="163" t="s">
        <v>470</v>
      </c>
      <c r="D120" s="140">
        <v>0</v>
      </c>
      <c r="E120" s="140">
        <v>6</v>
      </c>
      <c r="F120" s="141">
        <v>31686</v>
      </c>
      <c r="G120" s="140">
        <v>368</v>
      </c>
      <c r="H120" s="165" t="s">
        <v>285</v>
      </c>
      <c r="I120" s="165" t="s">
        <v>286</v>
      </c>
      <c r="J120" s="166" t="s">
        <v>230</v>
      </c>
      <c r="K120" s="142" t="str">
        <f t="shared" si="14"/>
        <v>ТО</v>
      </c>
      <c r="L120" s="142" t="str">
        <f t="shared" si="15"/>
        <v>ТО</v>
      </c>
      <c r="M120" s="142" t="str">
        <f t="shared" si="16"/>
        <v>ТО</v>
      </c>
      <c r="N120" s="142" t="str">
        <f t="shared" si="17"/>
        <v>ТО</v>
      </c>
      <c r="O120" s="142" t="str">
        <f t="shared" si="18"/>
        <v>ТО</v>
      </c>
      <c r="P120" s="142" t="str">
        <f t="shared" si="19"/>
        <v>ТО</v>
      </c>
      <c r="Q120" s="142" t="str">
        <f t="shared" si="20"/>
        <v>ТО</v>
      </c>
      <c r="R120" s="142" t="str">
        <f t="shared" si="21"/>
        <v>ТО</v>
      </c>
      <c r="S120" s="142" t="str">
        <f t="shared" si="22"/>
        <v>ТО</v>
      </c>
      <c r="T120" s="142" t="str">
        <f t="shared" si="23"/>
        <v>ТО</v>
      </c>
      <c r="U120" s="142" t="str">
        <f t="shared" si="24"/>
        <v>ТО</v>
      </c>
      <c r="V120" s="142" t="str">
        <f t="shared" si="25"/>
        <v>ТО</v>
      </c>
    </row>
    <row r="121" spans="1:22" x14ac:dyDescent="0.25">
      <c r="A121" s="162" t="s">
        <v>419</v>
      </c>
      <c r="B121" s="220" t="s">
        <v>471</v>
      </c>
      <c r="C121" s="163" t="s">
        <v>472</v>
      </c>
      <c r="D121" s="140">
        <v>0</v>
      </c>
      <c r="E121" s="140">
        <v>6</v>
      </c>
      <c r="F121" s="141">
        <v>31686</v>
      </c>
      <c r="G121" s="140">
        <v>368</v>
      </c>
      <c r="H121" s="165" t="s">
        <v>285</v>
      </c>
      <c r="I121" s="165" t="s">
        <v>286</v>
      </c>
      <c r="J121" s="166" t="s">
        <v>230</v>
      </c>
      <c r="K121" s="142" t="str">
        <f t="shared" si="14"/>
        <v>ТО</v>
      </c>
      <c r="L121" s="142" t="str">
        <f t="shared" si="15"/>
        <v>ТО</v>
      </c>
      <c r="M121" s="142" t="str">
        <f t="shared" si="16"/>
        <v>ТО</v>
      </c>
      <c r="N121" s="142" t="str">
        <f t="shared" si="17"/>
        <v>ТО</v>
      </c>
      <c r="O121" s="142" t="str">
        <f t="shared" si="18"/>
        <v>ТО</v>
      </c>
      <c r="P121" s="142" t="str">
        <f t="shared" si="19"/>
        <v>ТО</v>
      </c>
      <c r="Q121" s="142" t="str">
        <f t="shared" si="20"/>
        <v>ТО</v>
      </c>
      <c r="R121" s="142" t="str">
        <f t="shared" si="21"/>
        <v>ТО</v>
      </c>
      <c r="S121" s="142" t="str">
        <f t="shared" si="22"/>
        <v>ТО</v>
      </c>
      <c r="T121" s="142" t="str">
        <f t="shared" si="23"/>
        <v>ТО</v>
      </c>
      <c r="U121" s="142" t="str">
        <f t="shared" si="24"/>
        <v>ТО</v>
      </c>
      <c r="V121" s="142" t="str">
        <f t="shared" si="25"/>
        <v>ТО</v>
      </c>
    </row>
    <row r="122" spans="1:22" x14ac:dyDescent="0.25">
      <c r="A122" s="162" t="s">
        <v>419</v>
      </c>
      <c r="B122" s="220" t="s">
        <v>473</v>
      </c>
      <c r="C122" s="163" t="s">
        <v>474</v>
      </c>
      <c r="D122" s="140">
        <v>0</v>
      </c>
      <c r="E122" s="140">
        <v>6</v>
      </c>
      <c r="F122" s="141">
        <v>31686</v>
      </c>
      <c r="G122" s="140">
        <v>368</v>
      </c>
      <c r="H122" s="165" t="s">
        <v>285</v>
      </c>
      <c r="I122" s="165" t="s">
        <v>286</v>
      </c>
      <c r="J122" s="166" t="s">
        <v>230</v>
      </c>
      <c r="K122" s="142" t="str">
        <f t="shared" si="14"/>
        <v>ТО</v>
      </c>
      <c r="L122" s="142" t="str">
        <f t="shared" si="15"/>
        <v>ТО</v>
      </c>
      <c r="M122" s="142" t="str">
        <f t="shared" si="16"/>
        <v>ТО</v>
      </c>
      <c r="N122" s="142" t="str">
        <f t="shared" si="17"/>
        <v>ТО</v>
      </c>
      <c r="O122" s="142" t="str">
        <f t="shared" si="18"/>
        <v>ТО</v>
      </c>
      <c r="P122" s="142" t="str">
        <f t="shared" si="19"/>
        <v>ТО</v>
      </c>
      <c r="Q122" s="142" t="str">
        <f t="shared" si="20"/>
        <v>ТО</v>
      </c>
      <c r="R122" s="142" t="str">
        <f t="shared" si="21"/>
        <v>ТО</v>
      </c>
      <c r="S122" s="142" t="str">
        <f t="shared" si="22"/>
        <v>ТО</v>
      </c>
      <c r="T122" s="142" t="str">
        <f t="shared" si="23"/>
        <v>ТО</v>
      </c>
      <c r="U122" s="142" t="str">
        <f t="shared" si="24"/>
        <v>ТО</v>
      </c>
      <c r="V122" s="142" t="str">
        <f t="shared" si="25"/>
        <v>ТО</v>
      </c>
    </row>
    <row r="123" spans="1:22" x14ac:dyDescent="0.25">
      <c r="A123" s="162" t="s">
        <v>419</v>
      </c>
      <c r="B123" s="220" t="s">
        <v>475</v>
      </c>
      <c r="C123" s="163" t="s">
        <v>476</v>
      </c>
      <c r="D123" s="140">
        <v>0</v>
      </c>
      <c r="E123" s="140">
        <v>6</v>
      </c>
      <c r="F123" s="141">
        <v>31686</v>
      </c>
      <c r="G123" s="140">
        <v>368</v>
      </c>
      <c r="H123" s="165" t="s">
        <v>285</v>
      </c>
      <c r="I123" s="165" t="s">
        <v>286</v>
      </c>
      <c r="J123" s="166" t="s">
        <v>230</v>
      </c>
      <c r="K123" s="142" t="str">
        <f t="shared" si="14"/>
        <v>ТО</v>
      </c>
      <c r="L123" s="142" t="str">
        <f t="shared" si="15"/>
        <v>ТО</v>
      </c>
      <c r="M123" s="142" t="str">
        <f t="shared" si="16"/>
        <v>ТО</v>
      </c>
      <c r="N123" s="142" t="str">
        <f t="shared" si="17"/>
        <v>ТО</v>
      </c>
      <c r="O123" s="142" t="str">
        <f t="shared" si="18"/>
        <v>ТО</v>
      </c>
      <c r="P123" s="142" t="str">
        <f t="shared" si="19"/>
        <v>ТО</v>
      </c>
      <c r="Q123" s="142" t="str">
        <f t="shared" si="20"/>
        <v>ТО</v>
      </c>
      <c r="R123" s="142" t="str">
        <f t="shared" si="21"/>
        <v>ТО</v>
      </c>
      <c r="S123" s="142" t="str">
        <f t="shared" si="22"/>
        <v>ТО</v>
      </c>
      <c r="T123" s="142" t="str">
        <f t="shared" si="23"/>
        <v>ТО</v>
      </c>
      <c r="U123" s="142" t="str">
        <f t="shared" si="24"/>
        <v>ТО</v>
      </c>
      <c r="V123" s="142" t="str">
        <f t="shared" si="25"/>
        <v>ТО</v>
      </c>
    </row>
    <row r="124" spans="1:22" x14ac:dyDescent="0.25">
      <c r="A124" s="162" t="s">
        <v>419</v>
      </c>
      <c r="B124" s="220" t="s">
        <v>477</v>
      </c>
      <c r="C124" s="163" t="s">
        <v>478</v>
      </c>
      <c r="D124" s="140">
        <v>0</v>
      </c>
      <c r="E124" s="140">
        <v>6</v>
      </c>
      <c r="F124" s="141">
        <v>31686</v>
      </c>
      <c r="G124" s="140">
        <v>368</v>
      </c>
      <c r="H124" s="165" t="s">
        <v>285</v>
      </c>
      <c r="I124" s="165" t="s">
        <v>286</v>
      </c>
      <c r="J124" s="166" t="s">
        <v>230</v>
      </c>
      <c r="K124" s="142" t="str">
        <f t="shared" si="14"/>
        <v>ТО</v>
      </c>
      <c r="L124" s="142" t="str">
        <f t="shared" si="15"/>
        <v>ТО</v>
      </c>
      <c r="M124" s="142" t="str">
        <f t="shared" si="16"/>
        <v>ТО</v>
      </c>
      <c r="N124" s="142" t="str">
        <f t="shared" si="17"/>
        <v>ТО</v>
      </c>
      <c r="O124" s="142" t="str">
        <f t="shared" si="18"/>
        <v>ТО</v>
      </c>
      <c r="P124" s="142" t="str">
        <f t="shared" si="19"/>
        <v>ТО</v>
      </c>
      <c r="Q124" s="142" t="str">
        <f t="shared" si="20"/>
        <v>ТО</v>
      </c>
      <c r="R124" s="142" t="str">
        <f t="shared" si="21"/>
        <v>ТО</v>
      </c>
      <c r="S124" s="142" t="str">
        <f t="shared" si="22"/>
        <v>ТО</v>
      </c>
      <c r="T124" s="142" t="str">
        <f t="shared" si="23"/>
        <v>ТО</v>
      </c>
      <c r="U124" s="142" t="str">
        <f t="shared" si="24"/>
        <v>ТО</v>
      </c>
      <c r="V124" s="142" t="str">
        <f t="shared" si="25"/>
        <v>ТО</v>
      </c>
    </row>
    <row r="125" spans="1:22" x14ac:dyDescent="0.25">
      <c r="A125" s="162" t="s">
        <v>419</v>
      </c>
      <c r="B125" s="220" t="s">
        <v>479</v>
      </c>
      <c r="C125" s="163" t="s">
        <v>480</v>
      </c>
      <c r="D125" s="140">
        <v>0</v>
      </c>
      <c r="E125" s="140">
        <v>6</v>
      </c>
      <c r="F125" s="141">
        <v>31686</v>
      </c>
      <c r="G125" s="140">
        <v>368</v>
      </c>
      <c r="H125" s="165" t="s">
        <v>285</v>
      </c>
      <c r="I125" s="165" t="s">
        <v>286</v>
      </c>
      <c r="J125" s="166" t="s">
        <v>230</v>
      </c>
      <c r="K125" s="142" t="str">
        <f t="shared" si="14"/>
        <v>ТО</v>
      </c>
      <c r="L125" s="142" t="str">
        <f t="shared" si="15"/>
        <v>ТО</v>
      </c>
      <c r="M125" s="142" t="str">
        <f t="shared" si="16"/>
        <v>ТО</v>
      </c>
      <c r="N125" s="142" t="str">
        <f t="shared" si="17"/>
        <v>ТО</v>
      </c>
      <c r="O125" s="142" t="str">
        <f t="shared" si="18"/>
        <v>ТО</v>
      </c>
      <c r="P125" s="142" t="str">
        <f t="shared" si="19"/>
        <v>ТО</v>
      </c>
      <c r="Q125" s="142" t="str">
        <f t="shared" si="20"/>
        <v>ТО</v>
      </c>
      <c r="R125" s="142" t="str">
        <f t="shared" si="21"/>
        <v>ТО</v>
      </c>
      <c r="S125" s="142" t="str">
        <f t="shared" si="22"/>
        <v>ТО</v>
      </c>
      <c r="T125" s="142" t="str">
        <f t="shared" si="23"/>
        <v>ТО</v>
      </c>
      <c r="U125" s="142" t="str">
        <f t="shared" si="24"/>
        <v>ТО</v>
      </c>
      <c r="V125" s="142" t="str">
        <f t="shared" si="25"/>
        <v>ТО</v>
      </c>
    </row>
    <row r="126" spans="1:22" x14ac:dyDescent="0.25">
      <c r="A126" s="162" t="s">
        <v>419</v>
      </c>
      <c r="B126" s="220" t="s">
        <v>481</v>
      </c>
      <c r="C126" s="163" t="s">
        <v>482</v>
      </c>
      <c r="D126" s="140">
        <v>0</v>
      </c>
      <c r="E126" s="140">
        <v>6</v>
      </c>
      <c r="F126" s="141">
        <v>31686</v>
      </c>
      <c r="G126" s="140">
        <v>368</v>
      </c>
      <c r="H126" s="165" t="s">
        <v>285</v>
      </c>
      <c r="I126" s="165" t="s">
        <v>286</v>
      </c>
      <c r="J126" s="166" t="s">
        <v>230</v>
      </c>
      <c r="K126" s="142" t="str">
        <f t="shared" si="14"/>
        <v>ТО</v>
      </c>
      <c r="L126" s="142" t="str">
        <f t="shared" si="15"/>
        <v>ТО</v>
      </c>
      <c r="M126" s="142" t="str">
        <f t="shared" si="16"/>
        <v>ТО</v>
      </c>
      <c r="N126" s="142" t="str">
        <f t="shared" si="17"/>
        <v>ТО</v>
      </c>
      <c r="O126" s="142" t="str">
        <f t="shared" si="18"/>
        <v>ТО</v>
      </c>
      <c r="P126" s="142" t="str">
        <f t="shared" si="19"/>
        <v>ТО</v>
      </c>
      <c r="Q126" s="142" t="str">
        <f t="shared" si="20"/>
        <v>ТО</v>
      </c>
      <c r="R126" s="142" t="str">
        <f t="shared" si="21"/>
        <v>ТО</v>
      </c>
      <c r="S126" s="142" t="str">
        <f t="shared" si="22"/>
        <v>ТО</v>
      </c>
      <c r="T126" s="142" t="str">
        <f t="shared" si="23"/>
        <v>ТО</v>
      </c>
      <c r="U126" s="142" t="str">
        <f t="shared" si="24"/>
        <v>ТО</v>
      </c>
      <c r="V126" s="142" t="str">
        <f t="shared" si="25"/>
        <v>ТО</v>
      </c>
    </row>
    <row r="127" spans="1:22" x14ac:dyDescent="0.25">
      <c r="A127" s="162" t="s">
        <v>419</v>
      </c>
      <c r="B127" s="220" t="s">
        <v>483</v>
      </c>
      <c r="C127" s="163" t="s">
        <v>484</v>
      </c>
      <c r="D127" s="140">
        <v>0</v>
      </c>
      <c r="E127" s="140">
        <v>6</v>
      </c>
      <c r="F127" s="141">
        <v>31686</v>
      </c>
      <c r="G127" s="140">
        <v>368</v>
      </c>
      <c r="H127" s="165" t="s">
        <v>285</v>
      </c>
      <c r="I127" s="165" t="s">
        <v>286</v>
      </c>
      <c r="J127" s="166" t="s">
        <v>230</v>
      </c>
      <c r="K127" s="142" t="str">
        <f t="shared" si="14"/>
        <v>ТО</v>
      </c>
      <c r="L127" s="142" t="str">
        <f t="shared" si="15"/>
        <v>ТО</v>
      </c>
      <c r="M127" s="142" t="str">
        <f t="shared" si="16"/>
        <v>ТО</v>
      </c>
      <c r="N127" s="142" t="str">
        <f t="shared" si="17"/>
        <v>ТО</v>
      </c>
      <c r="O127" s="142" t="str">
        <f t="shared" si="18"/>
        <v>ТО</v>
      </c>
      <c r="P127" s="142" t="str">
        <f t="shared" si="19"/>
        <v>ТО</v>
      </c>
      <c r="Q127" s="142" t="str">
        <f t="shared" si="20"/>
        <v>ТО</v>
      </c>
      <c r="R127" s="142" t="str">
        <f t="shared" si="21"/>
        <v>ТО</v>
      </c>
      <c r="S127" s="142" t="str">
        <f t="shared" si="22"/>
        <v>ТО</v>
      </c>
      <c r="T127" s="142" t="str">
        <f t="shared" si="23"/>
        <v>ТО</v>
      </c>
      <c r="U127" s="142" t="str">
        <f t="shared" si="24"/>
        <v>ТО</v>
      </c>
      <c r="V127" s="142" t="str">
        <f t="shared" si="25"/>
        <v>ТО</v>
      </c>
    </row>
    <row r="128" spans="1:22" x14ac:dyDescent="0.25">
      <c r="A128" s="162" t="s">
        <v>419</v>
      </c>
      <c r="B128" s="220" t="s">
        <v>485</v>
      </c>
      <c r="C128" s="163" t="s">
        <v>486</v>
      </c>
      <c r="D128" s="140">
        <v>0</v>
      </c>
      <c r="E128" s="140">
        <v>6</v>
      </c>
      <c r="F128" s="141">
        <v>31686</v>
      </c>
      <c r="G128" s="140">
        <v>368</v>
      </c>
      <c r="H128" s="165" t="s">
        <v>285</v>
      </c>
      <c r="I128" s="165" t="s">
        <v>286</v>
      </c>
      <c r="J128" s="166" t="s">
        <v>230</v>
      </c>
      <c r="K128" s="142" t="str">
        <f t="shared" si="14"/>
        <v>ТО</v>
      </c>
      <c r="L128" s="142" t="str">
        <f t="shared" si="15"/>
        <v>ТО</v>
      </c>
      <c r="M128" s="142" t="str">
        <f t="shared" si="16"/>
        <v>ТО</v>
      </c>
      <c r="N128" s="142" t="str">
        <f t="shared" si="17"/>
        <v>ТО</v>
      </c>
      <c r="O128" s="142" t="str">
        <f t="shared" si="18"/>
        <v>ТО</v>
      </c>
      <c r="P128" s="142" t="str">
        <f t="shared" si="19"/>
        <v>ТО</v>
      </c>
      <c r="Q128" s="142" t="str">
        <f t="shared" si="20"/>
        <v>ТО</v>
      </c>
      <c r="R128" s="142" t="str">
        <f t="shared" si="21"/>
        <v>ТО</v>
      </c>
      <c r="S128" s="142" t="str">
        <f t="shared" si="22"/>
        <v>ТО</v>
      </c>
      <c r="T128" s="142" t="str">
        <f t="shared" si="23"/>
        <v>ТО</v>
      </c>
      <c r="U128" s="142" t="str">
        <f t="shared" si="24"/>
        <v>ТО</v>
      </c>
      <c r="V128" s="142" t="str">
        <f t="shared" si="25"/>
        <v>ТО</v>
      </c>
    </row>
    <row r="129" spans="1:22" x14ac:dyDescent="0.25">
      <c r="A129" s="162" t="s">
        <v>487</v>
      </c>
      <c r="B129" s="220" t="s">
        <v>488</v>
      </c>
      <c r="C129" s="163" t="s">
        <v>489</v>
      </c>
      <c r="D129" s="140">
        <v>0</v>
      </c>
      <c r="E129" s="140">
        <v>6</v>
      </c>
      <c r="F129" s="141">
        <v>31686</v>
      </c>
      <c r="G129" s="140">
        <v>368</v>
      </c>
      <c r="H129" s="165" t="s">
        <v>285</v>
      </c>
      <c r="I129" s="165" t="s">
        <v>286</v>
      </c>
      <c r="J129" s="166" t="s">
        <v>230</v>
      </c>
      <c r="K129" s="142" t="str">
        <f t="shared" si="14"/>
        <v>ТО</v>
      </c>
      <c r="L129" s="142" t="str">
        <f t="shared" si="15"/>
        <v>ТО</v>
      </c>
      <c r="M129" s="142" t="str">
        <f t="shared" si="16"/>
        <v>ТО</v>
      </c>
      <c r="N129" s="142" t="str">
        <f t="shared" si="17"/>
        <v>ТО</v>
      </c>
      <c r="O129" s="142" t="str">
        <f t="shared" si="18"/>
        <v>ТО</v>
      </c>
      <c r="P129" s="142" t="str">
        <f t="shared" si="19"/>
        <v>ТО</v>
      </c>
      <c r="Q129" s="142" t="str">
        <f t="shared" si="20"/>
        <v>ТО</v>
      </c>
      <c r="R129" s="142" t="str">
        <f t="shared" si="21"/>
        <v>ТО</v>
      </c>
      <c r="S129" s="142" t="str">
        <f t="shared" si="22"/>
        <v>ТО</v>
      </c>
      <c r="T129" s="142" t="str">
        <f t="shared" si="23"/>
        <v>ТО</v>
      </c>
      <c r="U129" s="142" t="str">
        <f t="shared" si="24"/>
        <v>ТО</v>
      </c>
      <c r="V129" s="142" t="str">
        <f t="shared" si="25"/>
        <v>ТО</v>
      </c>
    </row>
    <row r="130" spans="1:22" x14ac:dyDescent="0.25">
      <c r="A130" s="162" t="s">
        <v>404</v>
      </c>
      <c r="B130" s="220" t="s">
        <v>490</v>
      </c>
      <c r="C130" s="163" t="s">
        <v>491</v>
      </c>
      <c r="D130" s="140">
        <v>0</v>
      </c>
      <c r="E130" s="140">
        <v>6</v>
      </c>
      <c r="F130" s="141">
        <v>31686</v>
      </c>
      <c r="G130" s="140">
        <f t="shared" ref="G130:G193" si="26">ROUND(($F$4-$F130)/30,0)</f>
        <v>-1056</v>
      </c>
      <c r="H130" s="165" t="s">
        <v>285</v>
      </c>
      <c r="I130" s="165" t="s">
        <v>286</v>
      </c>
      <c r="J130" s="166" t="s">
        <v>230</v>
      </c>
      <c r="K130" s="142" t="str">
        <f t="shared" si="14"/>
        <v>Т</v>
      </c>
      <c r="L130" s="142" t="str">
        <f t="shared" si="15"/>
        <v>Т</v>
      </c>
      <c r="M130" s="142" t="str">
        <f t="shared" si="16"/>
        <v>Т</v>
      </c>
      <c r="N130" s="142" t="str">
        <f t="shared" si="17"/>
        <v>Т</v>
      </c>
      <c r="O130" s="142" t="str">
        <f t="shared" si="18"/>
        <v>Т</v>
      </c>
      <c r="P130" s="142" t="str">
        <f t="shared" si="19"/>
        <v>Т</v>
      </c>
      <c r="Q130" s="142" t="str">
        <f t="shared" si="20"/>
        <v>Т</v>
      </c>
      <c r="R130" s="142" t="str">
        <f t="shared" si="21"/>
        <v>Т</v>
      </c>
      <c r="S130" s="142" t="str">
        <f t="shared" si="22"/>
        <v>Т</v>
      </c>
      <c r="T130" s="142" t="str">
        <f t="shared" si="23"/>
        <v>Т</v>
      </c>
      <c r="U130" s="142" t="str">
        <f t="shared" si="24"/>
        <v>Т</v>
      </c>
      <c r="V130" s="142" t="str">
        <f t="shared" si="25"/>
        <v>Т</v>
      </c>
    </row>
    <row r="131" spans="1:22" x14ac:dyDescent="0.25">
      <c r="A131" s="162" t="s">
        <v>492</v>
      </c>
      <c r="B131" s="220" t="s">
        <v>493</v>
      </c>
      <c r="C131" s="163" t="s">
        <v>494</v>
      </c>
      <c r="D131" s="140">
        <v>0</v>
      </c>
      <c r="E131" s="140">
        <v>6</v>
      </c>
      <c r="F131" s="141">
        <v>31686</v>
      </c>
      <c r="G131" s="140">
        <f t="shared" si="26"/>
        <v>-1056</v>
      </c>
      <c r="H131" s="165" t="s">
        <v>319</v>
      </c>
      <c r="I131" s="165" t="s">
        <v>286</v>
      </c>
      <c r="J131" s="166" t="s">
        <v>230</v>
      </c>
      <c r="K131" s="142" t="str">
        <f t="shared" si="14"/>
        <v>Т</v>
      </c>
      <c r="L131" s="142" t="str">
        <f t="shared" si="15"/>
        <v>Т</v>
      </c>
      <c r="M131" s="142" t="str">
        <f t="shared" si="16"/>
        <v>Т</v>
      </c>
      <c r="N131" s="142" t="str">
        <f t="shared" si="17"/>
        <v>Т</v>
      </c>
      <c r="O131" s="142" t="str">
        <f t="shared" si="18"/>
        <v>Т</v>
      </c>
      <c r="P131" s="142" t="str">
        <f t="shared" si="19"/>
        <v>Т</v>
      </c>
      <c r="Q131" s="142" t="str">
        <f t="shared" si="20"/>
        <v>Т</v>
      </c>
      <c r="R131" s="142" t="str">
        <f t="shared" si="21"/>
        <v>Т</v>
      </c>
      <c r="S131" s="142" t="str">
        <f t="shared" si="22"/>
        <v>Т</v>
      </c>
      <c r="T131" s="142" t="str">
        <f t="shared" si="23"/>
        <v>Т</v>
      </c>
      <c r="U131" s="142" t="str">
        <f t="shared" si="24"/>
        <v>Т</v>
      </c>
      <c r="V131" s="142" t="str">
        <f t="shared" si="25"/>
        <v>Т</v>
      </c>
    </row>
    <row r="132" spans="1:22" x14ac:dyDescent="0.25">
      <c r="A132" s="162" t="s">
        <v>492</v>
      </c>
      <c r="B132" s="220" t="s">
        <v>495</v>
      </c>
      <c r="C132" s="163" t="s">
        <v>496</v>
      </c>
      <c r="D132" s="140">
        <v>0</v>
      </c>
      <c r="E132" s="140">
        <v>6</v>
      </c>
      <c r="F132" s="141">
        <v>31686</v>
      </c>
      <c r="G132" s="140">
        <f t="shared" si="26"/>
        <v>-1056</v>
      </c>
      <c r="H132" s="165" t="s">
        <v>319</v>
      </c>
      <c r="I132" s="165" t="s">
        <v>286</v>
      </c>
      <c r="J132" s="166" t="s">
        <v>230</v>
      </c>
      <c r="K132" s="142" t="str">
        <f t="shared" si="14"/>
        <v>Т</v>
      </c>
      <c r="L132" s="142" t="str">
        <f t="shared" si="15"/>
        <v>Т</v>
      </c>
      <c r="M132" s="142" t="str">
        <f t="shared" si="16"/>
        <v>Т</v>
      </c>
      <c r="N132" s="142" t="str">
        <f t="shared" si="17"/>
        <v>Т</v>
      </c>
      <c r="O132" s="142" t="str">
        <f t="shared" si="18"/>
        <v>Т</v>
      </c>
      <c r="P132" s="142" t="str">
        <f t="shared" si="19"/>
        <v>Т</v>
      </c>
      <c r="Q132" s="142" t="str">
        <f t="shared" si="20"/>
        <v>Т</v>
      </c>
      <c r="R132" s="142" t="str">
        <f t="shared" si="21"/>
        <v>Т</v>
      </c>
      <c r="S132" s="142" t="str">
        <f t="shared" si="22"/>
        <v>Т</v>
      </c>
      <c r="T132" s="142" t="str">
        <f t="shared" si="23"/>
        <v>Т</v>
      </c>
      <c r="U132" s="142" t="str">
        <f t="shared" si="24"/>
        <v>Т</v>
      </c>
      <c r="V132" s="142" t="str">
        <f t="shared" si="25"/>
        <v>Т</v>
      </c>
    </row>
    <row r="133" spans="1:22" x14ac:dyDescent="0.25">
      <c r="A133" s="162" t="s">
        <v>497</v>
      </c>
      <c r="B133" s="220" t="s">
        <v>498</v>
      </c>
      <c r="C133" s="163" t="s">
        <v>499</v>
      </c>
      <c r="D133" s="140">
        <v>0</v>
      </c>
      <c r="E133" s="140">
        <v>6</v>
      </c>
      <c r="F133" s="141">
        <v>32082</v>
      </c>
      <c r="G133" s="140">
        <f t="shared" si="26"/>
        <v>-1069</v>
      </c>
      <c r="H133" s="165" t="s">
        <v>319</v>
      </c>
      <c r="I133" s="165" t="s">
        <v>286</v>
      </c>
      <c r="J133" s="166" t="s">
        <v>230</v>
      </c>
      <c r="K133" s="142" t="str">
        <f t="shared" si="14"/>
        <v>ТО</v>
      </c>
      <c r="L133" s="142" t="str">
        <f t="shared" si="15"/>
        <v>ТО</v>
      </c>
      <c r="M133" s="142" t="str">
        <f t="shared" si="16"/>
        <v>ТО</v>
      </c>
      <c r="N133" s="142" t="str">
        <f t="shared" si="17"/>
        <v>ТО</v>
      </c>
      <c r="O133" s="142" t="str">
        <f t="shared" si="18"/>
        <v>ТО</v>
      </c>
      <c r="P133" s="142" t="str">
        <f t="shared" si="19"/>
        <v>ТО</v>
      </c>
      <c r="Q133" s="142" t="str">
        <f t="shared" si="20"/>
        <v>ТО</v>
      </c>
      <c r="R133" s="142" t="str">
        <f t="shared" si="21"/>
        <v>ТО</v>
      </c>
      <c r="S133" s="142" t="str">
        <f t="shared" si="22"/>
        <v>ТО</v>
      </c>
      <c r="T133" s="142" t="str">
        <f t="shared" si="23"/>
        <v>ТО</v>
      </c>
      <c r="U133" s="142" t="str">
        <f t="shared" si="24"/>
        <v>ТО</v>
      </c>
      <c r="V133" s="142" t="str">
        <f t="shared" si="25"/>
        <v>ТО</v>
      </c>
    </row>
    <row r="134" spans="1:22" x14ac:dyDescent="0.25">
      <c r="A134" s="162" t="s">
        <v>497</v>
      </c>
      <c r="B134" s="220" t="s">
        <v>500</v>
      </c>
      <c r="C134" s="163" t="s">
        <v>501</v>
      </c>
      <c r="D134" s="140">
        <v>0</v>
      </c>
      <c r="E134" s="140">
        <v>6</v>
      </c>
      <c r="F134" s="141">
        <v>32082</v>
      </c>
      <c r="G134" s="140">
        <f t="shared" si="26"/>
        <v>-1069</v>
      </c>
      <c r="H134" s="165" t="s">
        <v>319</v>
      </c>
      <c r="I134" s="165" t="s">
        <v>286</v>
      </c>
      <c r="J134" s="166" t="s">
        <v>230</v>
      </c>
      <c r="K134" s="142" t="str">
        <f t="shared" si="14"/>
        <v>ТО</v>
      </c>
      <c r="L134" s="142" t="str">
        <f t="shared" si="15"/>
        <v>ТО</v>
      </c>
      <c r="M134" s="142" t="str">
        <f t="shared" si="16"/>
        <v>ТО</v>
      </c>
      <c r="N134" s="142" t="str">
        <f t="shared" si="17"/>
        <v>ТО</v>
      </c>
      <c r="O134" s="142" t="str">
        <f t="shared" si="18"/>
        <v>ТО</v>
      </c>
      <c r="P134" s="142" t="str">
        <f t="shared" si="19"/>
        <v>ТО</v>
      </c>
      <c r="Q134" s="142" t="str">
        <f t="shared" si="20"/>
        <v>ТО</v>
      </c>
      <c r="R134" s="142" t="str">
        <f t="shared" si="21"/>
        <v>ТО</v>
      </c>
      <c r="S134" s="142" t="str">
        <f t="shared" si="22"/>
        <v>ТО</v>
      </c>
      <c r="T134" s="142" t="str">
        <f t="shared" si="23"/>
        <v>ТО</v>
      </c>
      <c r="U134" s="142" t="str">
        <f t="shared" si="24"/>
        <v>ТО</v>
      </c>
      <c r="V134" s="142" t="str">
        <f t="shared" si="25"/>
        <v>ТО</v>
      </c>
    </row>
    <row r="135" spans="1:22" x14ac:dyDescent="0.25">
      <c r="A135" s="162" t="s">
        <v>497</v>
      </c>
      <c r="B135" s="220" t="s">
        <v>502</v>
      </c>
      <c r="C135" s="163" t="s">
        <v>503</v>
      </c>
      <c r="D135" s="140">
        <v>0</v>
      </c>
      <c r="E135" s="140">
        <v>6</v>
      </c>
      <c r="F135" s="141">
        <v>32082</v>
      </c>
      <c r="G135" s="140">
        <f t="shared" si="26"/>
        <v>-1069</v>
      </c>
      <c r="H135" s="165" t="s">
        <v>319</v>
      </c>
      <c r="I135" s="165" t="s">
        <v>286</v>
      </c>
      <c r="J135" s="166" t="s">
        <v>230</v>
      </c>
      <c r="K135" s="142" t="str">
        <f t="shared" si="14"/>
        <v>ТО</v>
      </c>
      <c r="L135" s="142" t="str">
        <f t="shared" si="15"/>
        <v>ТО</v>
      </c>
      <c r="M135" s="142" t="str">
        <f t="shared" si="16"/>
        <v>ТО</v>
      </c>
      <c r="N135" s="142" t="str">
        <f t="shared" si="17"/>
        <v>ТО</v>
      </c>
      <c r="O135" s="142" t="str">
        <f t="shared" si="18"/>
        <v>ТО</v>
      </c>
      <c r="P135" s="142" t="str">
        <f t="shared" si="19"/>
        <v>ТО</v>
      </c>
      <c r="Q135" s="142" t="str">
        <f t="shared" si="20"/>
        <v>ТО</v>
      </c>
      <c r="R135" s="142" t="str">
        <f t="shared" si="21"/>
        <v>ТО</v>
      </c>
      <c r="S135" s="142" t="str">
        <f t="shared" si="22"/>
        <v>ТО</v>
      </c>
      <c r="T135" s="142" t="str">
        <f t="shared" si="23"/>
        <v>ТО</v>
      </c>
      <c r="U135" s="142" t="str">
        <f t="shared" si="24"/>
        <v>ТО</v>
      </c>
      <c r="V135" s="142" t="str">
        <f t="shared" si="25"/>
        <v>ТО</v>
      </c>
    </row>
    <row r="136" spans="1:22" x14ac:dyDescent="0.25">
      <c r="A136" s="162" t="s">
        <v>504</v>
      </c>
      <c r="B136" s="220" t="s">
        <v>505</v>
      </c>
      <c r="C136" s="163" t="s">
        <v>506</v>
      </c>
      <c r="D136" s="140">
        <v>0</v>
      </c>
      <c r="E136" s="140">
        <v>6</v>
      </c>
      <c r="F136" s="141">
        <v>32813</v>
      </c>
      <c r="G136" s="140">
        <f t="shared" si="26"/>
        <v>-1094</v>
      </c>
      <c r="H136" s="165" t="s">
        <v>285</v>
      </c>
      <c r="I136" s="165" t="s">
        <v>286</v>
      </c>
      <c r="J136" s="166" t="s">
        <v>230</v>
      </c>
      <c r="K136" s="142" t="str">
        <f t="shared" si="14"/>
        <v>ТО</v>
      </c>
      <c r="L136" s="142" t="str">
        <f t="shared" si="15"/>
        <v>ТО</v>
      </c>
      <c r="M136" s="142" t="str">
        <f t="shared" si="16"/>
        <v>ТО</v>
      </c>
      <c r="N136" s="142" t="str">
        <f t="shared" si="17"/>
        <v>ТО</v>
      </c>
      <c r="O136" s="142" t="str">
        <f t="shared" si="18"/>
        <v>ТО</v>
      </c>
      <c r="P136" s="142" t="str">
        <f t="shared" si="19"/>
        <v>ТО</v>
      </c>
      <c r="Q136" s="142" t="str">
        <f t="shared" si="20"/>
        <v>ТО</v>
      </c>
      <c r="R136" s="142" t="str">
        <f t="shared" si="21"/>
        <v>ТО</v>
      </c>
      <c r="S136" s="142" t="str">
        <f t="shared" si="22"/>
        <v>ТО</v>
      </c>
      <c r="T136" s="142" t="str">
        <f t="shared" si="23"/>
        <v>ТО</v>
      </c>
      <c r="U136" s="142" t="str">
        <f t="shared" si="24"/>
        <v>ТО</v>
      </c>
      <c r="V136" s="142" t="str">
        <f t="shared" si="25"/>
        <v>ТО</v>
      </c>
    </row>
    <row r="137" spans="1:22" x14ac:dyDescent="0.25">
      <c r="A137" s="162" t="s">
        <v>507</v>
      </c>
      <c r="B137" s="220" t="s">
        <v>508</v>
      </c>
      <c r="C137" s="163" t="s">
        <v>509</v>
      </c>
      <c r="D137" s="140">
        <v>0</v>
      </c>
      <c r="E137" s="140">
        <v>6</v>
      </c>
      <c r="F137" s="141">
        <v>38838</v>
      </c>
      <c r="G137" s="140">
        <f t="shared" si="26"/>
        <v>-1295</v>
      </c>
      <c r="H137" s="165" t="s">
        <v>319</v>
      </c>
      <c r="I137" s="165" t="s">
        <v>286</v>
      </c>
      <c r="J137" s="166" t="s">
        <v>230</v>
      </c>
      <c r="K137" s="142" t="str">
        <f t="shared" si="14"/>
        <v>ТО</v>
      </c>
      <c r="L137" s="142" t="str">
        <f t="shared" si="15"/>
        <v>ТО</v>
      </c>
      <c r="M137" s="142" t="str">
        <f t="shared" si="16"/>
        <v>ТО</v>
      </c>
      <c r="N137" s="142" t="str">
        <f t="shared" si="17"/>
        <v>ТО</v>
      </c>
      <c r="O137" s="142" t="str">
        <f t="shared" si="18"/>
        <v>ТО</v>
      </c>
      <c r="P137" s="142" t="str">
        <f t="shared" si="19"/>
        <v>ТО</v>
      </c>
      <c r="Q137" s="142" t="str">
        <f t="shared" si="20"/>
        <v>ТО</v>
      </c>
      <c r="R137" s="142" t="str">
        <f t="shared" si="21"/>
        <v>ТО</v>
      </c>
      <c r="S137" s="142" t="str">
        <f t="shared" si="22"/>
        <v>ТО</v>
      </c>
      <c r="T137" s="142" t="str">
        <f t="shared" si="23"/>
        <v>ТО</v>
      </c>
      <c r="U137" s="142" t="str">
        <f t="shared" si="24"/>
        <v>ТО</v>
      </c>
      <c r="V137" s="142" t="str">
        <f t="shared" si="25"/>
        <v>ТО</v>
      </c>
    </row>
    <row r="138" spans="1:22" x14ac:dyDescent="0.25">
      <c r="A138" s="162" t="s">
        <v>510</v>
      </c>
      <c r="B138" s="220" t="s">
        <v>511</v>
      </c>
      <c r="C138" s="163"/>
      <c r="D138" s="140">
        <v>0</v>
      </c>
      <c r="E138" s="140">
        <v>6</v>
      </c>
      <c r="F138" s="141">
        <v>38838</v>
      </c>
      <c r="G138" s="140">
        <f t="shared" si="26"/>
        <v>-1295</v>
      </c>
      <c r="H138" s="165" t="s">
        <v>319</v>
      </c>
      <c r="I138" s="165" t="s">
        <v>286</v>
      </c>
      <c r="J138" s="166" t="s">
        <v>230</v>
      </c>
      <c r="K138" s="142" t="str">
        <f t="shared" si="14"/>
        <v>ТО</v>
      </c>
      <c r="L138" s="142" t="str">
        <f t="shared" si="15"/>
        <v>ТО</v>
      </c>
      <c r="M138" s="142" t="str">
        <f t="shared" si="16"/>
        <v>ТО</v>
      </c>
      <c r="N138" s="142" t="str">
        <f t="shared" si="17"/>
        <v>ТО</v>
      </c>
      <c r="O138" s="142" t="str">
        <f t="shared" si="18"/>
        <v>ТО</v>
      </c>
      <c r="P138" s="142" t="str">
        <f t="shared" si="19"/>
        <v>ТО</v>
      </c>
      <c r="Q138" s="142" t="str">
        <f t="shared" si="20"/>
        <v>ТО</v>
      </c>
      <c r="R138" s="142" t="str">
        <f t="shared" si="21"/>
        <v>ТО</v>
      </c>
      <c r="S138" s="142" t="str">
        <f t="shared" si="22"/>
        <v>ТО</v>
      </c>
      <c r="T138" s="142" t="str">
        <f t="shared" si="23"/>
        <v>ТО</v>
      </c>
      <c r="U138" s="142" t="str">
        <f t="shared" si="24"/>
        <v>ТО</v>
      </c>
      <c r="V138" s="142" t="str">
        <f t="shared" si="25"/>
        <v>ТО</v>
      </c>
    </row>
    <row r="139" spans="1:22" x14ac:dyDescent="0.25">
      <c r="A139" s="162" t="s">
        <v>512</v>
      </c>
      <c r="B139" s="220" t="s">
        <v>513</v>
      </c>
      <c r="C139" s="163" t="s">
        <v>514</v>
      </c>
      <c r="D139" s="140">
        <v>0</v>
      </c>
      <c r="E139" s="140">
        <v>12</v>
      </c>
      <c r="F139" s="141">
        <v>39052</v>
      </c>
      <c r="G139" s="140">
        <f t="shared" si="26"/>
        <v>-1302</v>
      </c>
      <c r="H139" s="165" t="s">
        <v>236</v>
      </c>
      <c r="I139" s="165" t="s">
        <v>237</v>
      </c>
      <c r="J139" s="166" t="s">
        <v>230</v>
      </c>
      <c r="K139" s="142" t="str">
        <f t="shared" si="14"/>
        <v>ТО</v>
      </c>
      <c r="L139" s="142" t="str">
        <f t="shared" si="15"/>
        <v>ТО</v>
      </c>
      <c r="M139" s="142" t="str">
        <f t="shared" si="16"/>
        <v>ТО</v>
      </c>
      <c r="N139" s="142" t="str">
        <f t="shared" si="17"/>
        <v>ТО</v>
      </c>
      <c r="O139" s="142" t="str">
        <f t="shared" si="18"/>
        <v>ТО</v>
      </c>
      <c r="P139" s="142" t="str">
        <f t="shared" si="19"/>
        <v>ТО</v>
      </c>
      <c r="Q139" s="142" t="str">
        <f t="shared" si="20"/>
        <v>ТО</v>
      </c>
      <c r="R139" s="142" t="str">
        <f t="shared" si="21"/>
        <v>ТО</v>
      </c>
      <c r="S139" s="142" t="str">
        <f t="shared" si="22"/>
        <v>ТО</v>
      </c>
      <c r="T139" s="142" t="str">
        <f t="shared" si="23"/>
        <v>ТО</v>
      </c>
      <c r="U139" s="142" t="str">
        <f t="shared" si="24"/>
        <v>ТО</v>
      </c>
      <c r="V139" s="142" t="str">
        <f t="shared" si="25"/>
        <v>ТО</v>
      </c>
    </row>
    <row r="140" spans="1:22" x14ac:dyDescent="0.25">
      <c r="A140" s="162" t="s">
        <v>515</v>
      </c>
      <c r="B140" s="220" t="s">
        <v>516</v>
      </c>
      <c r="C140" s="163" t="s">
        <v>514</v>
      </c>
      <c r="D140" s="140">
        <v>0</v>
      </c>
      <c r="E140" s="140">
        <v>12</v>
      </c>
      <c r="F140" s="141">
        <v>39052</v>
      </c>
      <c r="G140" s="140">
        <f t="shared" si="26"/>
        <v>-1302</v>
      </c>
      <c r="H140" s="165" t="s">
        <v>236</v>
      </c>
      <c r="I140" s="165" t="s">
        <v>237</v>
      </c>
      <c r="J140" s="166" t="s">
        <v>230</v>
      </c>
      <c r="K140" s="142" t="str">
        <f t="shared" ref="K140:K218" si="27">IF(MOD($G140+$K$4,$H140)=0,"К",IF(MOD($G140+$K$4,$I140)=0,"Т",IF(MOD($G140+$K$4,$J140)=0,"ТО"," ")))</f>
        <v>ТО</v>
      </c>
      <c r="L140" s="142" t="str">
        <f t="shared" ref="L140:L218" si="28">IF(MOD($G140+$L$4,$H140)=0,"К",IF(MOD($G140+$L$4,$I140)=0,"Т",IF(MOD($G140+$L$4,$J140)=0,"ТО"," ")))</f>
        <v>ТО</v>
      </c>
      <c r="M140" s="142" t="str">
        <f t="shared" ref="M140:M218" si="29">IF(MOD($G140+$M$4,$H140)=0,"К",IF(MOD($G140+$M$4,$I140)=0,"Т",IF(MOD($G140+$M$4,$J140)=0,"ТО"," ")))</f>
        <v>ТО</v>
      </c>
      <c r="N140" s="142" t="str">
        <f t="shared" ref="N140:N218" si="30">IF(MOD($G140+$N$4,$H140)=0,"К",IF(MOD($G140+$N$4,$I140)=0,"Т",IF(MOD($G140+$N$4,$J140)=0,"ТО"," ")))</f>
        <v>ТО</v>
      </c>
      <c r="O140" s="142" t="str">
        <f t="shared" ref="O140:O218" si="31">IF(MOD($G140+$O$4,$H140)=0,"К",IF(MOD($G140+$O$4,$I140)=0,"Т",IF(MOD($G140+$O$4,$J140)=0,"ТО"," ")))</f>
        <v>ТО</v>
      </c>
      <c r="P140" s="142" t="str">
        <f t="shared" ref="P140:P218" si="32">IF(MOD($G140+$P$4,$H140)=0,"К",IF(MOD($G140+$P$4,$I140)=0,"Т",IF(MOD($G140+$P$4,$J140)=0,"ТО"," ")))</f>
        <v>ТО</v>
      </c>
      <c r="Q140" s="142" t="str">
        <f t="shared" ref="Q140:Q218" si="33">IF(MOD($G140+$Q$4,$H140)=0,"К",IF(MOD($G140+$Q$4,$I140)=0,"Т",IF(MOD($G140+$Q$4,$J140)=0,"ТО"," ")))</f>
        <v>ТО</v>
      </c>
      <c r="R140" s="142" t="str">
        <f t="shared" ref="R140:R218" si="34">IF(MOD($G140+$R$4,$H140)=0,"К",IF(MOD($G140+$R$4,$I140)=0,"Т",IF(MOD($G140+$R$4,$J140)=0,"ТО"," ")))</f>
        <v>ТО</v>
      </c>
      <c r="S140" s="142" t="str">
        <f t="shared" ref="S140:S218" si="35">IF(MOD($G140+$S$4,$H140)=0,"К",IF(MOD($G140+$S$4,$I140)=0,"Т",IF(MOD($G140+$S$4,$J140)=0,"ТО"," ")))</f>
        <v>ТО</v>
      </c>
      <c r="T140" s="142" t="str">
        <f t="shared" ref="T140:T218" si="36">IF(MOD($G140+$T$4,$H140)=0,"К",IF(MOD($G140+$T$4,$I140)=0,"Т",IF(MOD($G140+$T$4,$J140)=0,"ТО"," ")))</f>
        <v>ТО</v>
      </c>
      <c r="U140" s="142" t="str">
        <f t="shared" ref="U140:U218" si="37">IF(MOD($G140+$U$4,$H140)=0,"К",IF(MOD($G140+$U$4,$I140)=0,"Т",IF(MOD($G140+$U$4,$J140)=0,"ТО"," ")))</f>
        <v>ТО</v>
      </c>
      <c r="V140" s="142" t="str">
        <f t="shared" ref="V140:V218" si="38">IF(MOD($G140+$V$4,$H140)=0,"К",IF(MOD($G140+$V$4,$I140)=0,"Т",IF(MOD($G140+$V$4,$J140)=0,"ТО"," ")))</f>
        <v>ТО</v>
      </c>
    </row>
    <row r="141" spans="1:22" x14ac:dyDescent="0.25">
      <c r="A141" s="162" t="s">
        <v>517</v>
      </c>
      <c r="B141" s="220" t="s">
        <v>518</v>
      </c>
      <c r="C141" s="163" t="s">
        <v>371</v>
      </c>
      <c r="D141" s="140">
        <v>0</v>
      </c>
      <c r="E141" s="140">
        <v>6</v>
      </c>
      <c r="F141" s="141">
        <v>39295</v>
      </c>
      <c r="G141" s="140">
        <f t="shared" si="26"/>
        <v>-1310</v>
      </c>
      <c r="H141" s="165" t="s">
        <v>319</v>
      </c>
      <c r="I141" s="165" t="s">
        <v>286</v>
      </c>
      <c r="J141" s="166" t="s">
        <v>230</v>
      </c>
      <c r="K141" s="142" t="str">
        <f t="shared" si="27"/>
        <v>ТО</v>
      </c>
      <c r="L141" s="142" t="str">
        <f t="shared" si="28"/>
        <v>ТО</v>
      </c>
      <c r="M141" s="142" t="str">
        <f t="shared" si="29"/>
        <v>ТО</v>
      </c>
      <c r="N141" s="142" t="str">
        <f t="shared" si="30"/>
        <v>ТО</v>
      </c>
      <c r="O141" s="142" t="str">
        <f t="shared" si="31"/>
        <v>ТО</v>
      </c>
      <c r="P141" s="142" t="str">
        <f t="shared" si="32"/>
        <v>ТО</v>
      </c>
      <c r="Q141" s="142" t="str">
        <f t="shared" si="33"/>
        <v>ТО</v>
      </c>
      <c r="R141" s="142" t="str">
        <f t="shared" si="34"/>
        <v>ТО</v>
      </c>
      <c r="S141" s="142" t="str">
        <f t="shared" si="35"/>
        <v>ТО</v>
      </c>
      <c r="T141" s="142" t="str">
        <f t="shared" si="36"/>
        <v>ТО</v>
      </c>
      <c r="U141" s="142" t="str">
        <f t="shared" si="37"/>
        <v>ТО</v>
      </c>
      <c r="V141" s="142" t="str">
        <f t="shared" si="38"/>
        <v>ТО</v>
      </c>
    </row>
    <row r="142" spans="1:22" x14ac:dyDescent="0.25">
      <c r="A142" s="162" t="s">
        <v>369</v>
      </c>
      <c r="B142" s="220" t="s">
        <v>519</v>
      </c>
      <c r="C142" s="163" t="s">
        <v>520</v>
      </c>
      <c r="D142" s="140">
        <v>0</v>
      </c>
      <c r="E142" s="140">
        <v>6</v>
      </c>
      <c r="F142" s="141">
        <v>39295</v>
      </c>
      <c r="G142" s="140">
        <f t="shared" si="26"/>
        <v>-1310</v>
      </c>
      <c r="H142" s="165" t="s">
        <v>319</v>
      </c>
      <c r="I142" s="165" t="s">
        <v>286</v>
      </c>
      <c r="J142" s="166" t="s">
        <v>230</v>
      </c>
      <c r="K142" s="142" t="str">
        <f t="shared" si="27"/>
        <v>ТО</v>
      </c>
      <c r="L142" s="142" t="str">
        <f t="shared" si="28"/>
        <v>ТО</v>
      </c>
      <c r="M142" s="142" t="str">
        <f t="shared" si="29"/>
        <v>ТО</v>
      </c>
      <c r="N142" s="142" t="str">
        <f t="shared" si="30"/>
        <v>ТО</v>
      </c>
      <c r="O142" s="142" t="str">
        <f t="shared" si="31"/>
        <v>ТО</v>
      </c>
      <c r="P142" s="142" t="str">
        <f t="shared" si="32"/>
        <v>ТО</v>
      </c>
      <c r="Q142" s="142" t="str">
        <f t="shared" si="33"/>
        <v>ТО</v>
      </c>
      <c r="R142" s="142" t="str">
        <f t="shared" si="34"/>
        <v>ТО</v>
      </c>
      <c r="S142" s="142" t="str">
        <f t="shared" si="35"/>
        <v>ТО</v>
      </c>
      <c r="T142" s="142" t="str">
        <f t="shared" si="36"/>
        <v>ТО</v>
      </c>
      <c r="U142" s="142" t="str">
        <f t="shared" si="37"/>
        <v>ТО</v>
      </c>
      <c r="V142" s="142" t="str">
        <f t="shared" si="38"/>
        <v>ТО</v>
      </c>
    </row>
    <row r="143" spans="1:22" x14ac:dyDescent="0.25">
      <c r="A143" s="162" t="s">
        <v>369</v>
      </c>
      <c r="B143" s="220" t="s">
        <v>521</v>
      </c>
      <c r="C143" s="163" t="s">
        <v>522</v>
      </c>
      <c r="D143" s="140">
        <v>0</v>
      </c>
      <c r="E143" s="140">
        <v>6</v>
      </c>
      <c r="F143" s="141">
        <v>39692</v>
      </c>
      <c r="G143" s="140">
        <f t="shared" si="26"/>
        <v>-1323</v>
      </c>
      <c r="H143" s="165" t="s">
        <v>319</v>
      </c>
      <c r="I143" s="165" t="s">
        <v>286</v>
      </c>
      <c r="J143" s="166" t="s">
        <v>230</v>
      </c>
      <c r="K143" s="142" t="str">
        <f t="shared" si="27"/>
        <v>ТО</v>
      </c>
      <c r="L143" s="142" t="str">
        <f t="shared" si="28"/>
        <v>ТО</v>
      </c>
      <c r="M143" s="142" t="str">
        <f t="shared" si="29"/>
        <v>ТО</v>
      </c>
      <c r="N143" s="142" t="str">
        <f t="shared" si="30"/>
        <v>ТО</v>
      </c>
      <c r="O143" s="142" t="str">
        <f t="shared" si="31"/>
        <v>ТО</v>
      </c>
      <c r="P143" s="142" t="str">
        <f t="shared" si="32"/>
        <v>ТО</v>
      </c>
      <c r="Q143" s="142" t="str">
        <f t="shared" si="33"/>
        <v>ТО</v>
      </c>
      <c r="R143" s="142" t="str">
        <f t="shared" si="34"/>
        <v>ТО</v>
      </c>
      <c r="S143" s="142" t="str">
        <f t="shared" si="35"/>
        <v>ТО</v>
      </c>
      <c r="T143" s="142" t="str">
        <f t="shared" si="36"/>
        <v>ТО</v>
      </c>
      <c r="U143" s="142" t="str">
        <f t="shared" si="37"/>
        <v>ТО</v>
      </c>
      <c r="V143" s="142" t="str">
        <f t="shared" si="38"/>
        <v>ТО</v>
      </c>
    </row>
    <row r="144" spans="1:22" x14ac:dyDescent="0.25">
      <c r="A144" s="162" t="s">
        <v>523</v>
      </c>
      <c r="B144" s="220" t="s">
        <v>524</v>
      </c>
      <c r="C144" s="163" t="s">
        <v>525</v>
      </c>
      <c r="D144" s="140">
        <v>0</v>
      </c>
      <c r="E144" s="140">
        <v>6</v>
      </c>
      <c r="F144" s="141">
        <v>39753</v>
      </c>
      <c r="G144" s="140">
        <f t="shared" si="26"/>
        <v>-1325</v>
      </c>
      <c r="H144" s="165" t="s">
        <v>319</v>
      </c>
      <c r="I144" s="165" t="s">
        <v>286</v>
      </c>
      <c r="J144" s="166" t="s">
        <v>230</v>
      </c>
      <c r="K144" s="142" t="str">
        <f t="shared" si="27"/>
        <v>ТО</v>
      </c>
      <c r="L144" s="142" t="str">
        <f t="shared" si="28"/>
        <v>ТО</v>
      </c>
      <c r="M144" s="142" t="str">
        <f t="shared" si="29"/>
        <v>ТО</v>
      </c>
      <c r="N144" s="142" t="str">
        <f t="shared" si="30"/>
        <v>ТО</v>
      </c>
      <c r="O144" s="142" t="str">
        <f t="shared" si="31"/>
        <v>ТО</v>
      </c>
      <c r="P144" s="142" t="str">
        <f t="shared" si="32"/>
        <v>ТО</v>
      </c>
      <c r="Q144" s="142" t="str">
        <f t="shared" si="33"/>
        <v>ТО</v>
      </c>
      <c r="R144" s="142" t="str">
        <f t="shared" si="34"/>
        <v>ТО</v>
      </c>
      <c r="S144" s="142" t="str">
        <f t="shared" si="35"/>
        <v>ТО</v>
      </c>
      <c r="T144" s="142" t="str">
        <f t="shared" si="36"/>
        <v>ТО</v>
      </c>
      <c r="U144" s="142" t="str">
        <f t="shared" si="37"/>
        <v>ТО</v>
      </c>
      <c r="V144" s="142" t="str">
        <f t="shared" si="38"/>
        <v>ТО</v>
      </c>
    </row>
    <row r="145" spans="1:22" x14ac:dyDescent="0.25">
      <c r="A145" s="162" t="s">
        <v>526</v>
      </c>
      <c r="B145" s="220" t="s">
        <v>527</v>
      </c>
      <c r="C145" s="163"/>
      <c r="D145" s="140">
        <v>0</v>
      </c>
      <c r="E145" s="140">
        <v>6</v>
      </c>
      <c r="F145" s="141">
        <v>40118</v>
      </c>
      <c r="G145" s="140">
        <f t="shared" si="26"/>
        <v>-1337</v>
      </c>
      <c r="H145" s="165" t="s">
        <v>319</v>
      </c>
      <c r="I145" s="165" t="s">
        <v>286</v>
      </c>
      <c r="J145" s="166" t="s">
        <v>230</v>
      </c>
      <c r="K145" s="142" t="str">
        <f t="shared" si="27"/>
        <v>ТО</v>
      </c>
      <c r="L145" s="142" t="str">
        <f t="shared" si="28"/>
        <v>ТО</v>
      </c>
      <c r="M145" s="142" t="str">
        <f t="shared" si="29"/>
        <v>ТО</v>
      </c>
      <c r="N145" s="142" t="str">
        <f t="shared" si="30"/>
        <v>ТО</v>
      </c>
      <c r="O145" s="142" t="str">
        <f t="shared" si="31"/>
        <v>ТО</v>
      </c>
      <c r="P145" s="142" t="str">
        <f t="shared" si="32"/>
        <v>ТО</v>
      </c>
      <c r="Q145" s="142" t="str">
        <f t="shared" si="33"/>
        <v>ТО</v>
      </c>
      <c r="R145" s="142" t="str">
        <f t="shared" si="34"/>
        <v>ТО</v>
      </c>
      <c r="S145" s="142" t="str">
        <f t="shared" si="35"/>
        <v>ТО</v>
      </c>
      <c r="T145" s="142" t="str">
        <f t="shared" si="36"/>
        <v>ТО</v>
      </c>
      <c r="U145" s="142" t="str">
        <f t="shared" si="37"/>
        <v>ТО</v>
      </c>
      <c r="V145" s="142" t="str">
        <f t="shared" si="38"/>
        <v>ТО</v>
      </c>
    </row>
    <row r="146" spans="1:22" x14ac:dyDescent="0.25">
      <c r="A146" s="162" t="s">
        <v>528</v>
      </c>
      <c r="B146" s="220" t="s">
        <v>529</v>
      </c>
      <c r="C146" s="163" t="s">
        <v>530</v>
      </c>
      <c r="D146" s="140">
        <v>0</v>
      </c>
      <c r="E146" s="140">
        <v>6</v>
      </c>
      <c r="F146" s="141">
        <v>40179</v>
      </c>
      <c r="G146" s="140">
        <f t="shared" si="26"/>
        <v>-1339</v>
      </c>
      <c r="H146" s="165" t="s">
        <v>319</v>
      </c>
      <c r="I146" s="165" t="s">
        <v>286</v>
      </c>
      <c r="J146" s="166" t="s">
        <v>230</v>
      </c>
      <c r="K146" s="142" t="str">
        <f t="shared" si="27"/>
        <v>ТО</v>
      </c>
      <c r="L146" s="142" t="str">
        <f t="shared" si="28"/>
        <v>ТО</v>
      </c>
      <c r="M146" s="142" t="str">
        <f t="shared" si="29"/>
        <v>ТО</v>
      </c>
      <c r="N146" s="142" t="str">
        <f t="shared" si="30"/>
        <v>ТО</v>
      </c>
      <c r="O146" s="142" t="str">
        <f t="shared" si="31"/>
        <v>ТО</v>
      </c>
      <c r="P146" s="142" t="str">
        <f t="shared" si="32"/>
        <v>ТО</v>
      </c>
      <c r="Q146" s="142" t="str">
        <f t="shared" si="33"/>
        <v>ТО</v>
      </c>
      <c r="R146" s="142" t="str">
        <f t="shared" si="34"/>
        <v>ТО</v>
      </c>
      <c r="S146" s="142" t="str">
        <f t="shared" si="35"/>
        <v>ТО</v>
      </c>
      <c r="T146" s="142" t="str">
        <f t="shared" si="36"/>
        <v>ТО</v>
      </c>
      <c r="U146" s="142" t="str">
        <f t="shared" si="37"/>
        <v>ТО</v>
      </c>
      <c r="V146" s="142" t="str">
        <f t="shared" si="38"/>
        <v>ТО</v>
      </c>
    </row>
    <row r="147" spans="1:22" x14ac:dyDescent="0.25">
      <c r="A147" s="162" t="s">
        <v>528</v>
      </c>
      <c r="B147" s="220" t="s">
        <v>531</v>
      </c>
      <c r="C147" s="163" t="s">
        <v>530</v>
      </c>
      <c r="D147" s="140">
        <v>0</v>
      </c>
      <c r="E147" s="140">
        <v>6</v>
      </c>
      <c r="F147" s="141">
        <v>40210</v>
      </c>
      <c r="G147" s="140">
        <f t="shared" si="26"/>
        <v>-1340</v>
      </c>
      <c r="H147" s="165" t="s">
        <v>319</v>
      </c>
      <c r="I147" s="165" t="s">
        <v>286</v>
      </c>
      <c r="J147" s="166" t="s">
        <v>230</v>
      </c>
      <c r="K147" s="142" t="str">
        <f t="shared" si="27"/>
        <v>ТО</v>
      </c>
      <c r="L147" s="142" t="str">
        <f t="shared" si="28"/>
        <v>ТО</v>
      </c>
      <c r="M147" s="142" t="str">
        <f t="shared" si="29"/>
        <v>ТО</v>
      </c>
      <c r="N147" s="142" t="str">
        <f t="shared" si="30"/>
        <v>ТО</v>
      </c>
      <c r="O147" s="142" t="str">
        <f t="shared" si="31"/>
        <v>ТО</v>
      </c>
      <c r="P147" s="142" t="str">
        <f t="shared" si="32"/>
        <v>ТО</v>
      </c>
      <c r="Q147" s="142" t="str">
        <f t="shared" si="33"/>
        <v>ТО</v>
      </c>
      <c r="R147" s="142" t="str">
        <f t="shared" si="34"/>
        <v>ТО</v>
      </c>
      <c r="S147" s="142" t="str">
        <f t="shared" si="35"/>
        <v>ТО</v>
      </c>
      <c r="T147" s="142" t="str">
        <f t="shared" si="36"/>
        <v>ТО</v>
      </c>
      <c r="U147" s="142" t="str">
        <f t="shared" si="37"/>
        <v>ТО</v>
      </c>
      <c r="V147" s="142" t="str">
        <f t="shared" si="38"/>
        <v>ТО</v>
      </c>
    </row>
    <row r="148" spans="1:22" x14ac:dyDescent="0.25">
      <c r="A148" s="162" t="s">
        <v>523</v>
      </c>
      <c r="B148" s="220" t="s">
        <v>532</v>
      </c>
      <c r="C148" s="163" t="s">
        <v>533</v>
      </c>
      <c r="D148" s="140">
        <v>0</v>
      </c>
      <c r="E148" s="140">
        <v>6</v>
      </c>
      <c r="F148" s="141">
        <v>40787</v>
      </c>
      <c r="G148" s="140">
        <f t="shared" si="26"/>
        <v>-1360</v>
      </c>
      <c r="H148" s="165" t="s">
        <v>319</v>
      </c>
      <c r="I148" s="165" t="s">
        <v>286</v>
      </c>
      <c r="J148" s="166" t="s">
        <v>230</v>
      </c>
      <c r="K148" s="142" t="str">
        <f t="shared" si="27"/>
        <v>ТО</v>
      </c>
      <c r="L148" s="142" t="str">
        <f t="shared" si="28"/>
        <v>ТО</v>
      </c>
      <c r="M148" s="142" t="str">
        <f t="shared" si="29"/>
        <v>ТО</v>
      </c>
      <c r="N148" s="142" t="str">
        <f t="shared" si="30"/>
        <v>ТО</v>
      </c>
      <c r="O148" s="142" t="str">
        <f t="shared" si="31"/>
        <v>ТО</v>
      </c>
      <c r="P148" s="142" t="str">
        <f t="shared" si="32"/>
        <v>ТО</v>
      </c>
      <c r="Q148" s="142" t="str">
        <f t="shared" si="33"/>
        <v>ТО</v>
      </c>
      <c r="R148" s="142" t="str">
        <f t="shared" si="34"/>
        <v>ТО</v>
      </c>
      <c r="S148" s="142" t="str">
        <f t="shared" si="35"/>
        <v>ТО</v>
      </c>
      <c r="T148" s="142" t="str">
        <f t="shared" si="36"/>
        <v>ТО</v>
      </c>
      <c r="U148" s="142" t="str">
        <f t="shared" si="37"/>
        <v>ТО</v>
      </c>
      <c r="V148" s="142" t="str">
        <f t="shared" si="38"/>
        <v>ТО</v>
      </c>
    </row>
    <row r="149" spans="1:22" x14ac:dyDescent="0.25">
      <c r="A149" s="162" t="s">
        <v>534</v>
      </c>
      <c r="B149" s="220" t="s">
        <v>535</v>
      </c>
      <c r="C149" s="163" t="s">
        <v>536</v>
      </c>
      <c r="D149" s="140">
        <v>0</v>
      </c>
      <c r="E149" s="140">
        <v>6</v>
      </c>
      <c r="F149" s="141">
        <v>41518</v>
      </c>
      <c r="G149" s="140">
        <f t="shared" si="26"/>
        <v>-1384</v>
      </c>
      <c r="H149" s="165" t="s">
        <v>319</v>
      </c>
      <c r="I149" s="165" t="s">
        <v>286</v>
      </c>
      <c r="J149" s="166" t="s">
        <v>230</v>
      </c>
      <c r="K149" s="142" t="str">
        <f t="shared" si="27"/>
        <v>ТО</v>
      </c>
      <c r="L149" s="142" t="str">
        <f t="shared" si="28"/>
        <v>ТО</v>
      </c>
      <c r="M149" s="142" t="str">
        <f t="shared" si="29"/>
        <v>ТО</v>
      </c>
      <c r="N149" s="142" t="str">
        <f t="shared" si="30"/>
        <v>ТО</v>
      </c>
      <c r="O149" s="142" t="str">
        <f t="shared" si="31"/>
        <v>ТО</v>
      </c>
      <c r="P149" s="142" t="str">
        <f t="shared" si="32"/>
        <v>ТО</v>
      </c>
      <c r="Q149" s="142" t="str">
        <f t="shared" si="33"/>
        <v>ТО</v>
      </c>
      <c r="R149" s="142" t="str">
        <f t="shared" si="34"/>
        <v>ТО</v>
      </c>
      <c r="S149" s="142" t="str">
        <f t="shared" si="35"/>
        <v>ТО</v>
      </c>
      <c r="T149" s="142" t="str">
        <f t="shared" si="36"/>
        <v>ТО</v>
      </c>
      <c r="U149" s="142" t="str">
        <f t="shared" si="37"/>
        <v>ТО</v>
      </c>
      <c r="V149" s="142" t="str">
        <f t="shared" si="38"/>
        <v>ТО</v>
      </c>
    </row>
    <row r="150" spans="1:22" x14ac:dyDescent="0.25">
      <c r="A150" s="231" t="s">
        <v>537</v>
      </c>
      <c r="B150" s="220" t="s">
        <v>538</v>
      </c>
      <c r="C150" s="232" t="s">
        <v>539</v>
      </c>
      <c r="D150" s="224">
        <v>0</v>
      </c>
      <c r="E150" s="224">
        <v>6</v>
      </c>
      <c r="F150" s="225">
        <v>42887</v>
      </c>
      <c r="G150" s="224">
        <f t="shared" si="26"/>
        <v>-1430</v>
      </c>
      <c r="H150" s="233" t="s">
        <v>340</v>
      </c>
      <c r="I150" s="233" t="s">
        <v>286</v>
      </c>
      <c r="J150" s="234" t="s">
        <v>230</v>
      </c>
      <c r="K150" s="229" t="str">
        <f t="shared" si="27"/>
        <v>ТО</v>
      </c>
      <c r="L150" s="229" t="str">
        <f t="shared" si="28"/>
        <v>ТО</v>
      </c>
      <c r="M150" s="229" t="str">
        <f t="shared" si="29"/>
        <v>ТО</v>
      </c>
      <c r="N150" s="229" t="str">
        <f t="shared" si="30"/>
        <v>ТО</v>
      </c>
      <c r="O150" s="229" t="str">
        <f t="shared" si="31"/>
        <v>ТО</v>
      </c>
      <c r="P150" s="229" t="str">
        <f t="shared" si="32"/>
        <v>ТО</v>
      </c>
      <c r="Q150" s="229" t="str">
        <f t="shared" si="33"/>
        <v>ТО</v>
      </c>
      <c r="R150" s="229" t="str">
        <f t="shared" si="34"/>
        <v>ТО</v>
      </c>
      <c r="S150" s="229" t="str">
        <f t="shared" si="35"/>
        <v>ТО</v>
      </c>
      <c r="T150" s="229" t="str">
        <f t="shared" si="36"/>
        <v>ТО</v>
      </c>
      <c r="U150" s="229" t="str">
        <f t="shared" si="37"/>
        <v>ТО</v>
      </c>
      <c r="V150" s="229" t="str">
        <f t="shared" si="38"/>
        <v>ТО</v>
      </c>
    </row>
    <row r="151" spans="1:22" x14ac:dyDescent="0.25">
      <c r="A151" s="231" t="s">
        <v>537</v>
      </c>
      <c r="B151" s="220" t="s">
        <v>540</v>
      </c>
      <c r="C151" s="232" t="s">
        <v>539</v>
      </c>
      <c r="D151" s="224">
        <v>0</v>
      </c>
      <c r="E151" s="224">
        <v>6</v>
      </c>
      <c r="F151" s="225">
        <v>42887</v>
      </c>
      <c r="G151" s="224">
        <f t="shared" si="26"/>
        <v>-1430</v>
      </c>
      <c r="H151" s="233" t="s">
        <v>340</v>
      </c>
      <c r="I151" s="233" t="s">
        <v>286</v>
      </c>
      <c r="J151" s="234" t="s">
        <v>230</v>
      </c>
      <c r="K151" s="229" t="str">
        <f t="shared" si="27"/>
        <v>ТО</v>
      </c>
      <c r="L151" s="229" t="str">
        <f t="shared" si="28"/>
        <v>ТО</v>
      </c>
      <c r="M151" s="229" t="str">
        <f t="shared" si="29"/>
        <v>ТО</v>
      </c>
      <c r="N151" s="229" t="str">
        <f t="shared" si="30"/>
        <v>ТО</v>
      </c>
      <c r="O151" s="229" t="str">
        <f t="shared" si="31"/>
        <v>ТО</v>
      </c>
      <c r="P151" s="229" t="str">
        <f t="shared" si="32"/>
        <v>ТО</v>
      </c>
      <c r="Q151" s="229" t="str">
        <f t="shared" si="33"/>
        <v>ТО</v>
      </c>
      <c r="R151" s="229" t="str">
        <f t="shared" si="34"/>
        <v>ТО</v>
      </c>
      <c r="S151" s="229" t="str">
        <f t="shared" si="35"/>
        <v>ТО</v>
      </c>
      <c r="T151" s="229" t="str">
        <f t="shared" si="36"/>
        <v>ТО</v>
      </c>
      <c r="U151" s="229" t="str">
        <f t="shared" si="37"/>
        <v>ТО</v>
      </c>
      <c r="V151" s="229" t="str">
        <f t="shared" si="38"/>
        <v>ТО</v>
      </c>
    </row>
    <row r="152" spans="1:22" x14ac:dyDescent="0.25">
      <c r="A152" s="231" t="s">
        <v>537</v>
      </c>
      <c r="B152" s="220" t="s">
        <v>541</v>
      </c>
      <c r="C152" s="232" t="s">
        <v>539</v>
      </c>
      <c r="D152" s="224">
        <v>0</v>
      </c>
      <c r="E152" s="224">
        <v>6</v>
      </c>
      <c r="F152" s="225">
        <v>42887</v>
      </c>
      <c r="G152" s="224">
        <f t="shared" si="26"/>
        <v>-1430</v>
      </c>
      <c r="H152" s="233" t="s">
        <v>340</v>
      </c>
      <c r="I152" s="233" t="s">
        <v>286</v>
      </c>
      <c r="J152" s="234" t="s">
        <v>230</v>
      </c>
      <c r="K152" s="229" t="str">
        <f t="shared" si="27"/>
        <v>ТО</v>
      </c>
      <c r="L152" s="229" t="str">
        <f t="shared" si="28"/>
        <v>ТО</v>
      </c>
      <c r="M152" s="229" t="str">
        <f t="shared" si="29"/>
        <v>ТО</v>
      </c>
      <c r="N152" s="229" t="str">
        <f t="shared" si="30"/>
        <v>ТО</v>
      </c>
      <c r="O152" s="229" t="str">
        <f t="shared" si="31"/>
        <v>ТО</v>
      </c>
      <c r="P152" s="229" t="str">
        <f t="shared" si="32"/>
        <v>ТО</v>
      </c>
      <c r="Q152" s="229" t="str">
        <f t="shared" si="33"/>
        <v>ТО</v>
      </c>
      <c r="R152" s="229" t="str">
        <f t="shared" si="34"/>
        <v>ТО</v>
      </c>
      <c r="S152" s="229" t="str">
        <f t="shared" si="35"/>
        <v>ТО</v>
      </c>
      <c r="T152" s="229" t="str">
        <f t="shared" si="36"/>
        <v>ТО</v>
      </c>
      <c r="U152" s="229" t="str">
        <f t="shared" si="37"/>
        <v>ТО</v>
      </c>
      <c r="V152" s="229" t="str">
        <f t="shared" si="38"/>
        <v>ТО</v>
      </c>
    </row>
    <row r="153" spans="1:22" x14ac:dyDescent="0.25">
      <c r="A153" s="231" t="s">
        <v>537</v>
      </c>
      <c r="B153" s="220" t="s">
        <v>542</v>
      </c>
      <c r="C153" s="232" t="s">
        <v>539</v>
      </c>
      <c r="D153" s="224">
        <v>0</v>
      </c>
      <c r="E153" s="224">
        <v>6</v>
      </c>
      <c r="F153" s="225">
        <v>42887</v>
      </c>
      <c r="G153" s="224">
        <f t="shared" si="26"/>
        <v>-1430</v>
      </c>
      <c r="H153" s="233" t="s">
        <v>340</v>
      </c>
      <c r="I153" s="233" t="s">
        <v>286</v>
      </c>
      <c r="J153" s="234" t="s">
        <v>230</v>
      </c>
      <c r="K153" s="229" t="str">
        <f t="shared" si="27"/>
        <v>ТО</v>
      </c>
      <c r="L153" s="229" t="str">
        <f t="shared" si="28"/>
        <v>ТО</v>
      </c>
      <c r="M153" s="229" t="str">
        <f t="shared" si="29"/>
        <v>ТО</v>
      </c>
      <c r="N153" s="229" t="str">
        <f t="shared" si="30"/>
        <v>ТО</v>
      </c>
      <c r="O153" s="229" t="str">
        <f t="shared" si="31"/>
        <v>ТО</v>
      </c>
      <c r="P153" s="229" t="str">
        <f t="shared" si="32"/>
        <v>ТО</v>
      </c>
      <c r="Q153" s="229" t="str">
        <f t="shared" si="33"/>
        <v>ТО</v>
      </c>
      <c r="R153" s="229" t="str">
        <f t="shared" si="34"/>
        <v>ТО</v>
      </c>
      <c r="S153" s="229" t="str">
        <f t="shared" si="35"/>
        <v>ТО</v>
      </c>
      <c r="T153" s="229" t="str">
        <f t="shared" si="36"/>
        <v>ТО</v>
      </c>
      <c r="U153" s="229" t="str">
        <f t="shared" si="37"/>
        <v>ТО</v>
      </c>
      <c r="V153" s="229" t="str">
        <f t="shared" si="38"/>
        <v>ТО</v>
      </c>
    </row>
    <row r="154" spans="1:22" x14ac:dyDescent="0.25">
      <c r="A154" s="231" t="s">
        <v>537</v>
      </c>
      <c r="B154" s="220" t="s">
        <v>543</v>
      </c>
      <c r="C154" s="235" t="s">
        <v>539</v>
      </c>
      <c r="D154" s="224">
        <v>0</v>
      </c>
      <c r="E154" s="224">
        <v>6</v>
      </c>
      <c r="F154" s="225">
        <v>42887</v>
      </c>
      <c r="G154" s="224">
        <f t="shared" si="26"/>
        <v>-1430</v>
      </c>
      <c r="H154" s="227" t="s">
        <v>340</v>
      </c>
      <c r="I154" s="227" t="s">
        <v>286</v>
      </c>
      <c r="J154" s="228" t="s">
        <v>230</v>
      </c>
      <c r="K154" s="229" t="str">
        <f t="shared" si="27"/>
        <v>ТО</v>
      </c>
      <c r="L154" s="229" t="str">
        <f t="shared" si="28"/>
        <v>ТО</v>
      </c>
      <c r="M154" s="229" t="str">
        <f t="shared" si="29"/>
        <v>ТО</v>
      </c>
      <c r="N154" s="229" t="str">
        <f t="shared" si="30"/>
        <v>ТО</v>
      </c>
      <c r="O154" s="229" t="str">
        <f t="shared" si="31"/>
        <v>ТО</v>
      </c>
      <c r="P154" s="229" t="str">
        <f t="shared" si="32"/>
        <v>ТО</v>
      </c>
      <c r="Q154" s="229" t="str">
        <f t="shared" si="33"/>
        <v>ТО</v>
      </c>
      <c r="R154" s="229" t="str">
        <f t="shared" si="34"/>
        <v>ТО</v>
      </c>
      <c r="S154" s="229" t="str">
        <f t="shared" si="35"/>
        <v>ТО</v>
      </c>
      <c r="T154" s="229" t="str">
        <f t="shared" si="36"/>
        <v>ТО</v>
      </c>
      <c r="U154" s="229" t="str">
        <f t="shared" si="37"/>
        <v>ТО</v>
      </c>
      <c r="V154" s="229" t="str">
        <f t="shared" si="38"/>
        <v>ТО</v>
      </c>
    </row>
    <row r="155" spans="1:22" x14ac:dyDescent="0.25">
      <c r="A155" s="231" t="s">
        <v>537</v>
      </c>
      <c r="B155" s="220" t="s">
        <v>544</v>
      </c>
      <c r="C155" s="235" t="s">
        <v>539</v>
      </c>
      <c r="D155" s="224">
        <v>0</v>
      </c>
      <c r="E155" s="224">
        <v>6</v>
      </c>
      <c r="F155" s="225">
        <v>42887</v>
      </c>
      <c r="G155" s="224">
        <f t="shared" si="26"/>
        <v>-1430</v>
      </c>
      <c r="H155" s="227" t="s">
        <v>340</v>
      </c>
      <c r="I155" s="227" t="s">
        <v>286</v>
      </c>
      <c r="J155" s="228" t="s">
        <v>230</v>
      </c>
      <c r="K155" s="229" t="str">
        <f t="shared" si="27"/>
        <v>ТО</v>
      </c>
      <c r="L155" s="229" t="str">
        <f t="shared" si="28"/>
        <v>ТО</v>
      </c>
      <c r="M155" s="229" t="str">
        <f t="shared" si="29"/>
        <v>ТО</v>
      </c>
      <c r="N155" s="229" t="str">
        <f t="shared" si="30"/>
        <v>ТО</v>
      </c>
      <c r="O155" s="229" t="str">
        <f t="shared" si="31"/>
        <v>ТО</v>
      </c>
      <c r="P155" s="229" t="str">
        <f t="shared" si="32"/>
        <v>ТО</v>
      </c>
      <c r="Q155" s="229" t="str">
        <f t="shared" si="33"/>
        <v>ТО</v>
      </c>
      <c r="R155" s="229" t="str">
        <f t="shared" si="34"/>
        <v>ТО</v>
      </c>
      <c r="S155" s="229" t="str">
        <f t="shared" si="35"/>
        <v>ТО</v>
      </c>
      <c r="T155" s="229" t="str">
        <f t="shared" si="36"/>
        <v>ТО</v>
      </c>
      <c r="U155" s="229" t="str">
        <f t="shared" si="37"/>
        <v>ТО</v>
      </c>
      <c r="V155" s="229" t="str">
        <f t="shared" si="38"/>
        <v>ТО</v>
      </c>
    </row>
    <row r="156" spans="1:22" x14ac:dyDescent="0.25">
      <c r="A156" s="231" t="s">
        <v>537</v>
      </c>
      <c r="B156" s="220" t="s">
        <v>545</v>
      </c>
      <c r="C156" s="235" t="s">
        <v>539</v>
      </c>
      <c r="D156" s="224">
        <v>0</v>
      </c>
      <c r="E156" s="224">
        <v>6</v>
      </c>
      <c r="F156" s="225">
        <v>42887</v>
      </c>
      <c r="G156" s="224">
        <f t="shared" si="26"/>
        <v>-1430</v>
      </c>
      <c r="H156" s="227" t="s">
        <v>340</v>
      </c>
      <c r="I156" s="227" t="s">
        <v>286</v>
      </c>
      <c r="J156" s="228" t="s">
        <v>230</v>
      </c>
      <c r="K156" s="229" t="str">
        <f t="shared" si="27"/>
        <v>ТО</v>
      </c>
      <c r="L156" s="229" t="str">
        <f t="shared" si="28"/>
        <v>ТО</v>
      </c>
      <c r="M156" s="229" t="str">
        <f t="shared" si="29"/>
        <v>ТО</v>
      </c>
      <c r="N156" s="229" t="str">
        <f t="shared" si="30"/>
        <v>ТО</v>
      </c>
      <c r="O156" s="229" t="str">
        <f t="shared" si="31"/>
        <v>ТО</v>
      </c>
      <c r="P156" s="229" t="str">
        <f t="shared" si="32"/>
        <v>ТО</v>
      </c>
      <c r="Q156" s="229" t="str">
        <f t="shared" si="33"/>
        <v>ТО</v>
      </c>
      <c r="R156" s="229" t="str">
        <f t="shared" si="34"/>
        <v>ТО</v>
      </c>
      <c r="S156" s="229" t="str">
        <f t="shared" si="35"/>
        <v>ТО</v>
      </c>
      <c r="T156" s="229" t="str">
        <f t="shared" si="36"/>
        <v>ТО</v>
      </c>
      <c r="U156" s="229" t="str">
        <f t="shared" si="37"/>
        <v>ТО</v>
      </c>
      <c r="V156" s="229" t="str">
        <f t="shared" si="38"/>
        <v>ТО</v>
      </c>
    </row>
    <row r="157" spans="1:22" x14ac:dyDescent="0.25">
      <c r="A157" s="231" t="s">
        <v>537</v>
      </c>
      <c r="B157" s="220" t="s">
        <v>546</v>
      </c>
      <c r="C157" s="232" t="s">
        <v>539</v>
      </c>
      <c r="D157" s="224">
        <v>0</v>
      </c>
      <c r="E157" s="224">
        <v>6</v>
      </c>
      <c r="F157" s="225">
        <v>42887</v>
      </c>
      <c r="G157" s="224">
        <f t="shared" si="26"/>
        <v>-1430</v>
      </c>
      <c r="H157" s="233" t="s">
        <v>340</v>
      </c>
      <c r="I157" s="233" t="s">
        <v>286</v>
      </c>
      <c r="J157" s="236" t="s">
        <v>230</v>
      </c>
      <c r="K157" s="229" t="str">
        <f t="shared" si="27"/>
        <v>ТО</v>
      </c>
      <c r="L157" s="229" t="str">
        <f t="shared" si="28"/>
        <v>ТО</v>
      </c>
      <c r="M157" s="229" t="str">
        <f t="shared" si="29"/>
        <v>ТО</v>
      </c>
      <c r="N157" s="229" t="str">
        <f t="shared" si="30"/>
        <v>ТО</v>
      </c>
      <c r="O157" s="229" t="str">
        <f t="shared" si="31"/>
        <v>ТО</v>
      </c>
      <c r="P157" s="229" t="str">
        <f t="shared" si="32"/>
        <v>ТО</v>
      </c>
      <c r="Q157" s="229" t="str">
        <f t="shared" si="33"/>
        <v>ТО</v>
      </c>
      <c r="R157" s="229" t="str">
        <f t="shared" si="34"/>
        <v>ТО</v>
      </c>
      <c r="S157" s="229" t="str">
        <f t="shared" si="35"/>
        <v>ТО</v>
      </c>
      <c r="T157" s="229" t="str">
        <f t="shared" si="36"/>
        <v>ТО</v>
      </c>
      <c r="U157" s="229" t="str">
        <f t="shared" si="37"/>
        <v>ТО</v>
      </c>
      <c r="V157" s="229" t="str">
        <f t="shared" si="38"/>
        <v>ТО</v>
      </c>
    </row>
    <row r="158" spans="1:22" x14ac:dyDescent="0.25">
      <c r="A158" s="176" t="s">
        <v>547</v>
      </c>
      <c r="B158" s="237" t="s">
        <v>548</v>
      </c>
      <c r="C158" s="177"/>
      <c r="D158" s="168">
        <v>0</v>
      </c>
      <c r="E158" s="168">
        <v>12</v>
      </c>
      <c r="F158" s="178">
        <v>23712</v>
      </c>
      <c r="G158" s="168">
        <f t="shared" si="26"/>
        <v>-790</v>
      </c>
      <c r="H158" s="179" t="s">
        <v>319</v>
      </c>
      <c r="I158" s="179" t="s">
        <v>286</v>
      </c>
      <c r="J158" s="180" t="s">
        <v>230</v>
      </c>
      <c r="K158" s="173" t="str">
        <f t="shared" si="27"/>
        <v>ТО</v>
      </c>
      <c r="L158" s="173" t="str">
        <f t="shared" si="28"/>
        <v>ТО</v>
      </c>
      <c r="M158" s="173" t="str">
        <f t="shared" si="29"/>
        <v>ТО</v>
      </c>
      <c r="N158" s="173" t="str">
        <f t="shared" si="30"/>
        <v>ТО</v>
      </c>
      <c r="O158" s="173" t="str">
        <f t="shared" si="31"/>
        <v>ТО</v>
      </c>
      <c r="P158" s="173" t="str">
        <f t="shared" si="32"/>
        <v>ТО</v>
      </c>
      <c r="Q158" s="173" t="str">
        <f t="shared" si="33"/>
        <v>ТО</v>
      </c>
      <c r="R158" s="173" t="str">
        <f t="shared" si="34"/>
        <v>ТО</v>
      </c>
      <c r="S158" s="173" t="str">
        <f t="shared" si="35"/>
        <v>ТО</v>
      </c>
      <c r="T158" s="173" t="str">
        <f t="shared" si="36"/>
        <v>ТО</v>
      </c>
      <c r="U158" s="173" t="str">
        <f t="shared" si="37"/>
        <v>ТО</v>
      </c>
      <c r="V158" s="173" t="str">
        <f t="shared" si="38"/>
        <v>ТО</v>
      </c>
    </row>
    <row r="159" spans="1:22" x14ac:dyDescent="0.25">
      <c r="A159" s="162" t="s">
        <v>547</v>
      </c>
      <c r="B159" s="220" t="s">
        <v>549</v>
      </c>
      <c r="C159" s="163"/>
      <c r="D159" s="140">
        <v>0</v>
      </c>
      <c r="E159" s="140">
        <v>12</v>
      </c>
      <c r="F159" s="141">
        <v>23712</v>
      </c>
      <c r="G159" s="140">
        <f t="shared" si="26"/>
        <v>-790</v>
      </c>
      <c r="H159" s="165" t="s">
        <v>319</v>
      </c>
      <c r="I159" s="165" t="s">
        <v>286</v>
      </c>
      <c r="J159" s="166" t="s">
        <v>230</v>
      </c>
      <c r="K159" s="142" t="str">
        <f t="shared" si="27"/>
        <v>ТО</v>
      </c>
      <c r="L159" s="142" t="str">
        <f t="shared" si="28"/>
        <v>ТО</v>
      </c>
      <c r="M159" s="142" t="str">
        <f t="shared" si="29"/>
        <v>ТО</v>
      </c>
      <c r="N159" s="142" t="str">
        <f t="shared" si="30"/>
        <v>ТО</v>
      </c>
      <c r="O159" s="142" t="str">
        <f t="shared" si="31"/>
        <v>ТО</v>
      </c>
      <c r="P159" s="142" t="str">
        <f t="shared" si="32"/>
        <v>ТО</v>
      </c>
      <c r="Q159" s="142" t="str">
        <f t="shared" si="33"/>
        <v>ТО</v>
      </c>
      <c r="R159" s="142" t="str">
        <f t="shared" si="34"/>
        <v>ТО</v>
      </c>
      <c r="S159" s="142" t="str">
        <f t="shared" si="35"/>
        <v>ТО</v>
      </c>
      <c r="T159" s="142" t="str">
        <f t="shared" si="36"/>
        <v>ТО</v>
      </c>
      <c r="U159" s="142" t="str">
        <f t="shared" si="37"/>
        <v>ТО</v>
      </c>
      <c r="V159" s="142" t="str">
        <f t="shared" si="38"/>
        <v>ТО</v>
      </c>
    </row>
    <row r="160" spans="1:22" x14ac:dyDescent="0.25">
      <c r="A160" s="162" t="s">
        <v>550</v>
      </c>
      <c r="B160" s="220" t="s">
        <v>551</v>
      </c>
      <c r="C160" s="163" t="s">
        <v>552</v>
      </c>
      <c r="D160" s="140">
        <v>0</v>
      </c>
      <c r="E160" s="140">
        <v>12</v>
      </c>
      <c r="F160" s="141">
        <v>23285</v>
      </c>
      <c r="G160" s="140">
        <f t="shared" si="26"/>
        <v>-776</v>
      </c>
      <c r="H160" s="165" t="s">
        <v>319</v>
      </c>
      <c r="I160" s="165" t="s">
        <v>286</v>
      </c>
      <c r="J160" s="166" t="s">
        <v>230</v>
      </c>
      <c r="K160" s="142" t="str">
        <f t="shared" si="27"/>
        <v>ТО</v>
      </c>
      <c r="L160" s="142" t="str">
        <f t="shared" si="28"/>
        <v>ТО</v>
      </c>
      <c r="M160" s="142" t="str">
        <f t="shared" si="29"/>
        <v>ТО</v>
      </c>
      <c r="N160" s="142" t="str">
        <f t="shared" si="30"/>
        <v>ТО</v>
      </c>
      <c r="O160" s="142" t="str">
        <f t="shared" si="31"/>
        <v>ТО</v>
      </c>
      <c r="P160" s="142" t="str">
        <f t="shared" si="32"/>
        <v>ТО</v>
      </c>
      <c r="Q160" s="142" t="str">
        <f t="shared" si="33"/>
        <v>ТО</v>
      </c>
      <c r="R160" s="142" t="str">
        <f t="shared" si="34"/>
        <v>ТО</v>
      </c>
      <c r="S160" s="142" t="str">
        <f t="shared" si="35"/>
        <v>ТО</v>
      </c>
      <c r="T160" s="142" t="str">
        <f t="shared" si="36"/>
        <v>ТО</v>
      </c>
      <c r="U160" s="142" t="str">
        <f t="shared" si="37"/>
        <v>ТО</v>
      </c>
      <c r="V160" s="142" t="str">
        <f t="shared" si="38"/>
        <v>ТО</v>
      </c>
    </row>
    <row r="161" spans="1:22" x14ac:dyDescent="0.25">
      <c r="A161" s="162" t="s">
        <v>547</v>
      </c>
      <c r="B161" s="220" t="s">
        <v>553</v>
      </c>
      <c r="C161" s="163"/>
      <c r="D161" s="140">
        <v>0</v>
      </c>
      <c r="E161" s="140">
        <v>12</v>
      </c>
      <c r="F161" s="141">
        <v>28825</v>
      </c>
      <c r="G161" s="140">
        <f t="shared" si="26"/>
        <v>-961</v>
      </c>
      <c r="H161" s="165" t="s">
        <v>319</v>
      </c>
      <c r="I161" s="165" t="s">
        <v>286</v>
      </c>
      <c r="J161" s="166" t="s">
        <v>230</v>
      </c>
      <c r="K161" s="142" t="str">
        <f t="shared" si="27"/>
        <v>ТО</v>
      </c>
      <c r="L161" s="142" t="str">
        <f t="shared" si="28"/>
        <v>ТО</v>
      </c>
      <c r="M161" s="142" t="str">
        <f t="shared" si="29"/>
        <v>ТО</v>
      </c>
      <c r="N161" s="142" t="str">
        <f t="shared" si="30"/>
        <v>ТО</v>
      </c>
      <c r="O161" s="142" t="str">
        <f t="shared" si="31"/>
        <v>ТО</v>
      </c>
      <c r="P161" s="142" t="str">
        <f t="shared" si="32"/>
        <v>ТО</v>
      </c>
      <c r="Q161" s="142" t="str">
        <f t="shared" si="33"/>
        <v>ТО</v>
      </c>
      <c r="R161" s="142" t="str">
        <f t="shared" si="34"/>
        <v>ТО</v>
      </c>
      <c r="S161" s="142" t="str">
        <f t="shared" si="35"/>
        <v>ТО</v>
      </c>
      <c r="T161" s="142" t="str">
        <f t="shared" si="36"/>
        <v>ТО</v>
      </c>
      <c r="U161" s="142" t="str">
        <f t="shared" si="37"/>
        <v>ТО</v>
      </c>
      <c r="V161" s="142" t="str">
        <f t="shared" si="38"/>
        <v>ТО</v>
      </c>
    </row>
    <row r="162" spans="1:22" x14ac:dyDescent="0.25">
      <c r="A162" s="162" t="s">
        <v>554</v>
      </c>
      <c r="B162" s="220" t="s">
        <v>555</v>
      </c>
      <c r="C162" s="163" t="s">
        <v>556</v>
      </c>
      <c r="D162" s="140">
        <v>0</v>
      </c>
      <c r="E162" s="140">
        <v>12</v>
      </c>
      <c r="F162" s="141">
        <v>29646</v>
      </c>
      <c r="G162" s="140">
        <f t="shared" si="26"/>
        <v>-988</v>
      </c>
      <c r="H162" s="165" t="s">
        <v>319</v>
      </c>
      <c r="I162" s="165" t="s">
        <v>286</v>
      </c>
      <c r="J162" s="166" t="s">
        <v>230</v>
      </c>
      <c r="K162" s="142" t="str">
        <f t="shared" si="27"/>
        <v>ТО</v>
      </c>
      <c r="L162" s="142" t="str">
        <f t="shared" si="28"/>
        <v>ТО</v>
      </c>
      <c r="M162" s="142" t="str">
        <f t="shared" si="29"/>
        <v>ТО</v>
      </c>
      <c r="N162" s="142" t="str">
        <f t="shared" si="30"/>
        <v>ТО</v>
      </c>
      <c r="O162" s="142" t="str">
        <f t="shared" si="31"/>
        <v>ТО</v>
      </c>
      <c r="P162" s="142" t="str">
        <f t="shared" si="32"/>
        <v>ТО</v>
      </c>
      <c r="Q162" s="142" t="str">
        <f t="shared" si="33"/>
        <v>ТО</v>
      </c>
      <c r="R162" s="142" t="str">
        <f t="shared" si="34"/>
        <v>ТО</v>
      </c>
      <c r="S162" s="142" t="str">
        <f t="shared" si="35"/>
        <v>ТО</v>
      </c>
      <c r="T162" s="142" t="str">
        <f t="shared" si="36"/>
        <v>ТО</v>
      </c>
      <c r="U162" s="142" t="str">
        <f t="shared" si="37"/>
        <v>ТО</v>
      </c>
      <c r="V162" s="142" t="str">
        <f t="shared" si="38"/>
        <v>ТО</v>
      </c>
    </row>
    <row r="163" spans="1:22" x14ac:dyDescent="0.25">
      <c r="A163" s="162" t="s">
        <v>557</v>
      </c>
      <c r="B163" s="220" t="s">
        <v>558</v>
      </c>
      <c r="C163" s="163" t="s">
        <v>559</v>
      </c>
      <c r="D163" s="140">
        <v>0</v>
      </c>
      <c r="E163" s="140">
        <v>6</v>
      </c>
      <c r="F163" s="141">
        <v>29646</v>
      </c>
      <c r="G163" s="140">
        <f t="shared" si="26"/>
        <v>-988</v>
      </c>
      <c r="H163" s="165" t="s">
        <v>319</v>
      </c>
      <c r="I163" s="165" t="s">
        <v>286</v>
      </c>
      <c r="J163" s="166" t="s">
        <v>230</v>
      </c>
      <c r="K163" s="142" t="str">
        <f t="shared" si="27"/>
        <v>ТО</v>
      </c>
      <c r="L163" s="142" t="str">
        <f t="shared" si="28"/>
        <v>ТО</v>
      </c>
      <c r="M163" s="142" t="str">
        <f t="shared" si="29"/>
        <v>ТО</v>
      </c>
      <c r="N163" s="142" t="str">
        <f t="shared" si="30"/>
        <v>ТО</v>
      </c>
      <c r="O163" s="142" t="str">
        <f t="shared" si="31"/>
        <v>ТО</v>
      </c>
      <c r="P163" s="142" t="str">
        <f t="shared" si="32"/>
        <v>ТО</v>
      </c>
      <c r="Q163" s="142" t="str">
        <f t="shared" si="33"/>
        <v>ТО</v>
      </c>
      <c r="R163" s="142" t="str">
        <f t="shared" si="34"/>
        <v>ТО</v>
      </c>
      <c r="S163" s="142" t="str">
        <f t="shared" si="35"/>
        <v>ТО</v>
      </c>
      <c r="T163" s="142" t="str">
        <f t="shared" si="36"/>
        <v>ТО</v>
      </c>
      <c r="U163" s="142" t="str">
        <f t="shared" si="37"/>
        <v>ТО</v>
      </c>
      <c r="V163" s="142" t="str">
        <f t="shared" si="38"/>
        <v>ТО</v>
      </c>
    </row>
    <row r="164" spans="1:22" x14ac:dyDescent="0.25">
      <c r="A164" s="162" t="s">
        <v>560</v>
      </c>
      <c r="B164" s="220" t="s">
        <v>561</v>
      </c>
      <c r="C164" s="163" t="s">
        <v>562</v>
      </c>
      <c r="D164" s="140">
        <v>0</v>
      </c>
      <c r="E164" s="140">
        <v>6</v>
      </c>
      <c r="F164" s="141">
        <v>42278</v>
      </c>
      <c r="G164" s="140">
        <f t="shared" si="26"/>
        <v>-1409</v>
      </c>
      <c r="H164" s="165" t="s">
        <v>319</v>
      </c>
      <c r="I164" s="165" t="s">
        <v>286</v>
      </c>
      <c r="J164" s="166" t="s">
        <v>230</v>
      </c>
      <c r="K164" s="142" t="str">
        <f t="shared" si="27"/>
        <v>ТО</v>
      </c>
      <c r="L164" s="142" t="str">
        <f t="shared" si="28"/>
        <v>ТО</v>
      </c>
      <c r="M164" s="142" t="str">
        <f t="shared" si="29"/>
        <v>ТО</v>
      </c>
      <c r="N164" s="142" t="str">
        <f t="shared" si="30"/>
        <v>ТО</v>
      </c>
      <c r="O164" s="142" t="str">
        <f t="shared" si="31"/>
        <v>ТО</v>
      </c>
      <c r="P164" s="142" t="str">
        <f t="shared" si="32"/>
        <v>ТО</v>
      </c>
      <c r="Q164" s="142" t="str">
        <f t="shared" si="33"/>
        <v>ТО</v>
      </c>
      <c r="R164" s="142" t="str">
        <f t="shared" si="34"/>
        <v>ТО</v>
      </c>
      <c r="S164" s="142" t="str">
        <f t="shared" si="35"/>
        <v>ТО</v>
      </c>
      <c r="T164" s="142" t="str">
        <f t="shared" si="36"/>
        <v>ТО</v>
      </c>
      <c r="U164" s="142" t="str">
        <f t="shared" si="37"/>
        <v>ТО</v>
      </c>
      <c r="V164" s="142" t="str">
        <f t="shared" si="38"/>
        <v>ТО</v>
      </c>
    </row>
    <row r="165" spans="1:22" x14ac:dyDescent="0.25">
      <c r="A165" s="162" t="s">
        <v>563</v>
      </c>
      <c r="B165" s="220" t="s">
        <v>564</v>
      </c>
      <c r="C165" s="163" t="s">
        <v>565</v>
      </c>
      <c r="D165" s="140">
        <v>0</v>
      </c>
      <c r="E165" s="140">
        <v>6</v>
      </c>
      <c r="F165" s="141">
        <v>29707</v>
      </c>
      <c r="G165" s="140">
        <f t="shared" si="26"/>
        <v>-990</v>
      </c>
      <c r="H165" s="165" t="s">
        <v>319</v>
      </c>
      <c r="I165" s="165" t="s">
        <v>286</v>
      </c>
      <c r="J165" s="166" t="s">
        <v>230</v>
      </c>
      <c r="K165" s="142" t="str">
        <f t="shared" si="27"/>
        <v>ТО</v>
      </c>
      <c r="L165" s="142" t="str">
        <f t="shared" si="28"/>
        <v>ТО</v>
      </c>
      <c r="M165" s="142" t="str">
        <f t="shared" si="29"/>
        <v>ТО</v>
      </c>
      <c r="N165" s="142" t="str">
        <f t="shared" si="30"/>
        <v>ТО</v>
      </c>
      <c r="O165" s="142" t="str">
        <f t="shared" si="31"/>
        <v>ТО</v>
      </c>
      <c r="P165" s="142" t="str">
        <f t="shared" si="32"/>
        <v>ТО</v>
      </c>
      <c r="Q165" s="142" t="str">
        <f t="shared" si="33"/>
        <v>ТО</v>
      </c>
      <c r="R165" s="142" t="str">
        <f t="shared" si="34"/>
        <v>ТО</v>
      </c>
      <c r="S165" s="142" t="str">
        <f t="shared" si="35"/>
        <v>ТО</v>
      </c>
      <c r="T165" s="142" t="str">
        <f t="shared" si="36"/>
        <v>ТО</v>
      </c>
      <c r="U165" s="142" t="str">
        <f t="shared" si="37"/>
        <v>ТО</v>
      </c>
      <c r="V165" s="142" t="str">
        <f t="shared" si="38"/>
        <v>ТО</v>
      </c>
    </row>
    <row r="166" spans="1:22" x14ac:dyDescent="0.25">
      <c r="A166" s="162" t="s">
        <v>566</v>
      </c>
      <c r="B166" s="220" t="s">
        <v>567</v>
      </c>
      <c r="C166" s="163"/>
      <c r="D166" s="140">
        <v>0</v>
      </c>
      <c r="E166" s="140">
        <v>6</v>
      </c>
      <c r="F166" s="141">
        <v>27364</v>
      </c>
      <c r="G166" s="140">
        <f t="shared" si="26"/>
        <v>-912</v>
      </c>
      <c r="H166" s="165" t="s">
        <v>319</v>
      </c>
      <c r="I166" s="165" t="s">
        <v>286</v>
      </c>
      <c r="J166" s="166" t="s">
        <v>230</v>
      </c>
      <c r="K166" s="142" t="str">
        <f t="shared" si="27"/>
        <v>Т</v>
      </c>
      <c r="L166" s="142" t="str">
        <f t="shared" si="28"/>
        <v>Т</v>
      </c>
      <c r="M166" s="142" t="str">
        <f t="shared" si="29"/>
        <v>Т</v>
      </c>
      <c r="N166" s="142" t="str">
        <f t="shared" si="30"/>
        <v>Т</v>
      </c>
      <c r="O166" s="142" t="str">
        <f t="shared" si="31"/>
        <v>Т</v>
      </c>
      <c r="P166" s="142" t="str">
        <f t="shared" si="32"/>
        <v>Т</v>
      </c>
      <c r="Q166" s="142" t="str">
        <f t="shared" si="33"/>
        <v>Т</v>
      </c>
      <c r="R166" s="142" t="str">
        <f t="shared" si="34"/>
        <v>Т</v>
      </c>
      <c r="S166" s="142" t="str">
        <f t="shared" si="35"/>
        <v>Т</v>
      </c>
      <c r="T166" s="142" t="str">
        <f t="shared" si="36"/>
        <v>Т</v>
      </c>
      <c r="U166" s="142" t="str">
        <f t="shared" si="37"/>
        <v>Т</v>
      </c>
      <c r="V166" s="142" t="str">
        <f t="shared" si="38"/>
        <v>Т</v>
      </c>
    </row>
    <row r="167" spans="1:22" x14ac:dyDescent="0.25">
      <c r="A167" s="162" t="s">
        <v>566</v>
      </c>
      <c r="B167" s="220" t="s">
        <v>568</v>
      </c>
      <c r="C167" s="163"/>
      <c r="D167" s="140">
        <v>0</v>
      </c>
      <c r="E167" s="140">
        <v>6</v>
      </c>
      <c r="F167" s="141">
        <v>27364</v>
      </c>
      <c r="G167" s="140">
        <f t="shared" si="26"/>
        <v>-912</v>
      </c>
      <c r="H167" s="165" t="s">
        <v>319</v>
      </c>
      <c r="I167" s="165" t="s">
        <v>286</v>
      </c>
      <c r="J167" s="166" t="s">
        <v>230</v>
      </c>
      <c r="K167" s="142" t="str">
        <f t="shared" si="27"/>
        <v>Т</v>
      </c>
      <c r="L167" s="142" t="str">
        <f t="shared" si="28"/>
        <v>Т</v>
      </c>
      <c r="M167" s="142" t="str">
        <f t="shared" si="29"/>
        <v>Т</v>
      </c>
      <c r="N167" s="142" t="str">
        <f t="shared" si="30"/>
        <v>Т</v>
      </c>
      <c r="O167" s="142" t="str">
        <f t="shared" si="31"/>
        <v>Т</v>
      </c>
      <c r="P167" s="142" t="str">
        <f t="shared" si="32"/>
        <v>Т</v>
      </c>
      <c r="Q167" s="142" t="str">
        <f t="shared" si="33"/>
        <v>Т</v>
      </c>
      <c r="R167" s="142" t="str">
        <f t="shared" si="34"/>
        <v>Т</v>
      </c>
      <c r="S167" s="142" t="str">
        <f t="shared" si="35"/>
        <v>Т</v>
      </c>
      <c r="T167" s="142" t="str">
        <f t="shared" si="36"/>
        <v>Т</v>
      </c>
      <c r="U167" s="142" t="str">
        <f t="shared" si="37"/>
        <v>Т</v>
      </c>
      <c r="V167" s="142" t="str">
        <f t="shared" si="38"/>
        <v>Т</v>
      </c>
    </row>
    <row r="168" spans="1:22" x14ac:dyDescent="0.25">
      <c r="A168" s="162" t="s">
        <v>569</v>
      </c>
      <c r="B168" s="220" t="s">
        <v>570</v>
      </c>
      <c r="C168" s="163" t="s">
        <v>571</v>
      </c>
      <c r="D168" s="140">
        <v>0</v>
      </c>
      <c r="E168" s="140">
        <v>6</v>
      </c>
      <c r="F168" s="141">
        <v>28338</v>
      </c>
      <c r="G168" s="140">
        <f t="shared" si="26"/>
        <v>-945</v>
      </c>
      <c r="H168" s="165" t="s">
        <v>319</v>
      </c>
      <c r="I168" s="165" t="s">
        <v>286</v>
      </c>
      <c r="J168" s="166" t="s">
        <v>230</v>
      </c>
      <c r="K168" s="142" t="str">
        <f t="shared" si="27"/>
        <v>ТО</v>
      </c>
      <c r="L168" s="142" t="str">
        <f t="shared" si="28"/>
        <v>ТО</v>
      </c>
      <c r="M168" s="142" t="str">
        <f t="shared" si="29"/>
        <v>ТО</v>
      </c>
      <c r="N168" s="142" t="str">
        <f t="shared" si="30"/>
        <v>ТО</v>
      </c>
      <c r="O168" s="142" t="str">
        <f t="shared" si="31"/>
        <v>ТО</v>
      </c>
      <c r="P168" s="142" t="str">
        <f t="shared" si="32"/>
        <v>ТО</v>
      </c>
      <c r="Q168" s="142" t="str">
        <f t="shared" si="33"/>
        <v>ТО</v>
      </c>
      <c r="R168" s="142" t="str">
        <f t="shared" si="34"/>
        <v>ТО</v>
      </c>
      <c r="S168" s="142" t="str">
        <f t="shared" si="35"/>
        <v>ТО</v>
      </c>
      <c r="T168" s="142" t="str">
        <f t="shared" si="36"/>
        <v>ТО</v>
      </c>
      <c r="U168" s="142" t="str">
        <f t="shared" si="37"/>
        <v>ТО</v>
      </c>
      <c r="V168" s="142" t="str">
        <f t="shared" si="38"/>
        <v>ТО</v>
      </c>
    </row>
    <row r="169" spans="1:22" x14ac:dyDescent="0.25">
      <c r="A169" s="162" t="s">
        <v>569</v>
      </c>
      <c r="B169" s="220" t="s">
        <v>572</v>
      </c>
      <c r="C169" s="163" t="s">
        <v>571</v>
      </c>
      <c r="D169" s="140">
        <v>0</v>
      </c>
      <c r="E169" s="140">
        <v>6</v>
      </c>
      <c r="F169" s="141">
        <v>28277</v>
      </c>
      <c r="G169" s="140">
        <f t="shared" si="26"/>
        <v>-943</v>
      </c>
      <c r="H169" s="165" t="s">
        <v>319</v>
      </c>
      <c r="I169" s="165" t="s">
        <v>286</v>
      </c>
      <c r="J169" s="166" t="s">
        <v>230</v>
      </c>
      <c r="K169" s="142" t="str">
        <f t="shared" si="27"/>
        <v>ТО</v>
      </c>
      <c r="L169" s="142" t="str">
        <f t="shared" si="28"/>
        <v>ТО</v>
      </c>
      <c r="M169" s="142" t="str">
        <f t="shared" si="29"/>
        <v>ТО</v>
      </c>
      <c r="N169" s="142" t="str">
        <f t="shared" si="30"/>
        <v>ТО</v>
      </c>
      <c r="O169" s="142" t="str">
        <f t="shared" si="31"/>
        <v>ТО</v>
      </c>
      <c r="P169" s="142" t="str">
        <f t="shared" si="32"/>
        <v>ТО</v>
      </c>
      <c r="Q169" s="142" t="str">
        <f t="shared" si="33"/>
        <v>ТО</v>
      </c>
      <c r="R169" s="142" t="str">
        <f t="shared" si="34"/>
        <v>ТО</v>
      </c>
      <c r="S169" s="142" t="str">
        <f t="shared" si="35"/>
        <v>ТО</v>
      </c>
      <c r="T169" s="142" t="str">
        <f t="shared" si="36"/>
        <v>ТО</v>
      </c>
      <c r="U169" s="142" t="str">
        <f t="shared" si="37"/>
        <v>ТО</v>
      </c>
      <c r="V169" s="142" t="str">
        <f t="shared" si="38"/>
        <v>ТО</v>
      </c>
    </row>
    <row r="170" spans="1:22" x14ac:dyDescent="0.25">
      <c r="A170" s="162" t="s">
        <v>569</v>
      </c>
      <c r="B170" s="220" t="s">
        <v>573</v>
      </c>
      <c r="C170" s="163" t="s">
        <v>571</v>
      </c>
      <c r="D170" s="140">
        <v>0</v>
      </c>
      <c r="E170" s="140">
        <v>6</v>
      </c>
      <c r="F170" s="141">
        <v>28369</v>
      </c>
      <c r="G170" s="140">
        <f t="shared" si="26"/>
        <v>-946</v>
      </c>
      <c r="H170" s="165" t="s">
        <v>319</v>
      </c>
      <c r="I170" s="165" t="s">
        <v>286</v>
      </c>
      <c r="J170" s="166" t="s">
        <v>230</v>
      </c>
      <c r="K170" s="142" t="str">
        <f t="shared" si="27"/>
        <v>ТО</v>
      </c>
      <c r="L170" s="142" t="str">
        <f t="shared" si="28"/>
        <v>ТО</v>
      </c>
      <c r="M170" s="142" t="str">
        <f t="shared" si="29"/>
        <v>ТО</v>
      </c>
      <c r="N170" s="142" t="str">
        <f t="shared" si="30"/>
        <v>ТО</v>
      </c>
      <c r="O170" s="142" t="str">
        <f t="shared" si="31"/>
        <v>ТО</v>
      </c>
      <c r="P170" s="142" t="str">
        <f t="shared" si="32"/>
        <v>ТО</v>
      </c>
      <c r="Q170" s="142" t="str">
        <f t="shared" si="33"/>
        <v>ТО</v>
      </c>
      <c r="R170" s="142" t="str">
        <f t="shared" si="34"/>
        <v>ТО</v>
      </c>
      <c r="S170" s="142" t="str">
        <f t="shared" si="35"/>
        <v>ТО</v>
      </c>
      <c r="T170" s="142" t="str">
        <f t="shared" si="36"/>
        <v>ТО</v>
      </c>
      <c r="U170" s="142" t="str">
        <f t="shared" si="37"/>
        <v>ТО</v>
      </c>
      <c r="V170" s="142" t="str">
        <f t="shared" si="38"/>
        <v>ТО</v>
      </c>
    </row>
    <row r="171" spans="1:22" x14ac:dyDescent="0.25">
      <c r="A171" s="162" t="s">
        <v>569</v>
      </c>
      <c r="B171" s="220" t="s">
        <v>574</v>
      </c>
      <c r="C171" s="163" t="s">
        <v>571</v>
      </c>
      <c r="D171" s="140">
        <v>0</v>
      </c>
      <c r="E171" s="140">
        <v>6</v>
      </c>
      <c r="F171" s="141">
        <v>28369</v>
      </c>
      <c r="G171" s="140">
        <f t="shared" si="26"/>
        <v>-946</v>
      </c>
      <c r="H171" s="165" t="s">
        <v>319</v>
      </c>
      <c r="I171" s="165" t="s">
        <v>286</v>
      </c>
      <c r="J171" s="166" t="s">
        <v>230</v>
      </c>
      <c r="K171" s="142" t="str">
        <f t="shared" si="27"/>
        <v>ТО</v>
      </c>
      <c r="L171" s="142" t="str">
        <f t="shared" si="28"/>
        <v>ТО</v>
      </c>
      <c r="M171" s="142" t="str">
        <f t="shared" si="29"/>
        <v>ТО</v>
      </c>
      <c r="N171" s="142" t="str">
        <f t="shared" si="30"/>
        <v>ТО</v>
      </c>
      <c r="O171" s="142" t="str">
        <f t="shared" si="31"/>
        <v>ТО</v>
      </c>
      <c r="P171" s="142" t="str">
        <f t="shared" si="32"/>
        <v>ТО</v>
      </c>
      <c r="Q171" s="142" t="str">
        <f t="shared" si="33"/>
        <v>ТО</v>
      </c>
      <c r="R171" s="142" t="str">
        <f t="shared" si="34"/>
        <v>ТО</v>
      </c>
      <c r="S171" s="142" t="str">
        <f t="shared" si="35"/>
        <v>ТО</v>
      </c>
      <c r="T171" s="142" t="str">
        <f t="shared" si="36"/>
        <v>ТО</v>
      </c>
      <c r="U171" s="142" t="str">
        <f t="shared" si="37"/>
        <v>ТО</v>
      </c>
      <c r="V171" s="142" t="str">
        <f t="shared" si="38"/>
        <v>ТО</v>
      </c>
    </row>
    <row r="172" spans="1:22" x14ac:dyDescent="0.25">
      <c r="A172" s="162" t="s">
        <v>569</v>
      </c>
      <c r="B172" s="220" t="s">
        <v>575</v>
      </c>
      <c r="C172" s="163" t="s">
        <v>571</v>
      </c>
      <c r="D172" s="140">
        <v>0</v>
      </c>
      <c r="E172" s="140">
        <v>6</v>
      </c>
      <c r="F172" s="141">
        <v>28246</v>
      </c>
      <c r="G172" s="140">
        <f t="shared" si="26"/>
        <v>-942</v>
      </c>
      <c r="H172" s="165" t="s">
        <v>319</v>
      </c>
      <c r="I172" s="165" t="s">
        <v>286</v>
      </c>
      <c r="J172" s="166" t="s">
        <v>230</v>
      </c>
      <c r="K172" s="142" t="str">
        <f t="shared" si="27"/>
        <v>ТО</v>
      </c>
      <c r="L172" s="142" t="str">
        <f t="shared" si="28"/>
        <v>ТО</v>
      </c>
      <c r="M172" s="142" t="str">
        <f t="shared" si="29"/>
        <v>ТО</v>
      </c>
      <c r="N172" s="142" t="str">
        <f t="shared" si="30"/>
        <v>ТО</v>
      </c>
      <c r="O172" s="142" t="str">
        <f t="shared" si="31"/>
        <v>ТО</v>
      </c>
      <c r="P172" s="142" t="str">
        <f t="shared" si="32"/>
        <v>ТО</v>
      </c>
      <c r="Q172" s="142" t="str">
        <f t="shared" si="33"/>
        <v>ТО</v>
      </c>
      <c r="R172" s="142" t="str">
        <f t="shared" si="34"/>
        <v>ТО</v>
      </c>
      <c r="S172" s="142" t="str">
        <f t="shared" si="35"/>
        <v>ТО</v>
      </c>
      <c r="T172" s="142" t="str">
        <f t="shared" si="36"/>
        <v>ТО</v>
      </c>
      <c r="U172" s="142" t="str">
        <f t="shared" si="37"/>
        <v>ТО</v>
      </c>
      <c r="V172" s="142" t="str">
        <f t="shared" si="38"/>
        <v>ТО</v>
      </c>
    </row>
    <row r="173" spans="1:22" x14ac:dyDescent="0.25">
      <c r="A173" s="162" t="s">
        <v>576</v>
      </c>
      <c r="B173" s="220" t="s">
        <v>577</v>
      </c>
      <c r="C173" s="163" t="s">
        <v>578</v>
      </c>
      <c r="D173" s="140">
        <v>0</v>
      </c>
      <c r="E173" s="140">
        <v>6</v>
      </c>
      <c r="F173" s="141">
        <v>23377</v>
      </c>
      <c r="G173" s="140">
        <f t="shared" si="26"/>
        <v>-779</v>
      </c>
      <c r="H173" s="165" t="s">
        <v>319</v>
      </c>
      <c r="I173" s="165" t="s">
        <v>286</v>
      </c>
      <c r="J173" s="166" t="s">
        <v>230</v>
      </c>
      <c r="K173" s="142" t="str">
        <f t="shared" si="27"/>
        <v>ТО</v>
      </c>
      <c r="L173" s="142" t="str">
        <f t="shared" si="28"/>
        <v>ТО</v>
      </c>
      <c r="M173" s="142" t="str">
        <f t="shared" si="29"/>
        <v>ТО</v>
      </c>
      <c r="N173" s="142" t="str">
        <f t="shared" si="30"/>
        <v>ТО</v>
      </c>
      <c r="O173" s="142" t="str">
        <f t="shared" si="31"/>
        <v>ТО</v>
      </c>
      <c r="P173" s="142" t="str">
        <f t="shared" si="32"/>
        <v>ТО</v>
      </c>
      <c r="Q173" s="142" t="str">
        <f t="shared" si="33"/>
        <v>ТО</v>
      </c>
      <c r="R173" s="142" t="str">
        <f t="shared" si="34"/>
        <v>ТО</v>
      </c>
      <c r="S173" s="142" t="str">
        <f t="shared" si="35"/>
        <v>ТО</v>
      </c>
      <c r="T173" s="142" t="str">
        <f t="shared" si="36"/>
        <v>ТО</v>
      </c>
      <c r="U173" s="142" t="str">
        <f t="shared" si="37"/>
        <v>ТО</v>
      </c>
      <c r="V173" s="142" t="str">
        <f t="shared" si="38"/>
        <v>ТО</v>
      </c>
    </row>
    <row r="174" spans="1:22" x14ac:dyDescent="0.25">
      <c r="A174" s="162" t="s">
        <v>579</v>
      </c>
      <c r="B174" s="220" t="s">
        <v>580</v>
      </c>
      <c r="C174" s="163" t="s">
        <v>581</v>
      </c>
      <c r="D174" s="140">
        <v>0</v>
      </c>
      <c r="E174" s="140">
        <v>6</v>
      </c>
      <c r="F174" s="141">
        <v>31533</v>
      </c>
      <c r="G174" s="140">
        <f t="shared" si="26"/>
        <v>-1051</v>
      </c>
      <c r="H174" s="165" t="s">
        <v>319</v>
      </c>
      <c r="I174" s="165" t="s">
        <v>286</v>
      </c>
      <c r="J174" s="166" t="s">
        <v>230</v>
      </c>
      <c r="K174" s="142" t="str">
        <f t="shared" si="27"/>
        <v>ТО</v>
      </c>
      <c r="L174" s="142" t="str">
        <f t="shared" si="28"/>
        <v>ТО</v>
      </c>
      <c r="M174" s="142" t="str">
        <f t="shared" si="29"/>
        <v>ТО</v>
      </c>
      <c r="N174" s="142" t="str">
        <f t="shared" si="30"/>
        <v>ТО</v>
      </c>
      <c r="O174" s="142" t="str">
        <f t="shared" si="31"/>
        <v>ТО</v>
      </c>
      <c r="P174" s="142" t="str">
        <f t="shared" si="32"/>
        <v>ТО</v>
      </c>
      <c r="Q174" s="142" t="str">
        <f t="shared" si="33"/>
        <v>ТО</v>
      </c>
      <c r="R174" s="142" t="str">
        <f t="shared" si="34"/>
        <v>ТО</v>
      </c>
      <c r="S174" s="142" t="str">
        <f t="shared" si="35"/>
        <v>ТО</v>
      </c>
      <c r="T174" s="142" t="str">
        <f t="shared" si="36"/>
        <v>ТО</v>
      </c>
      <c r="U174" s="142" t="str">
        <f t="shared" si="37"/>
        <v>ТО</v>
      </c>
      <c r="V174" s="142" t="str">
        <f t="shared" si="38"/>
        <v>ТО</v>
      </c>
    </row>
    <row r="175" spans="1:22" x14ac:dyDescent="0.25">
      <c r="A175" s="162" t="s">
        <v>582</v>
      </c>
      <c r="B175" s="220" t="s">
        <v>583</v>
      </c>
      <c r="C175" s="163" t="s">
        <v>584</v>
      </c>
      <c r="D175" s="140">
        <v>0</v>
      </c>
      <c r="E175" s="140">
        <v>6</v>
      </c>
      <c r="F175" s="141">
        <v>31959</v>
      </c>
      <c r="G175" s="140">
        <f t="shared" si="26"/>
        <v>-1065</v>
      </c>
      <c r="H175" s="165" t="s">
        <v>319</v>
      </c>
      <c r="I175" s="165" t="s">
        <v>286</v>
      </c>
      <c r="J175" s="166" t="s">
        <v>230</v>
      </c>
      <c r="K175" s="142" t="str">
        <f t="shared" si="27"/>
        <v>ТО</v>
      </c>
      <c r="L175" s="142" t="str">
        <f t="shared" si="28"/>
        <v>ТО</v>
      </c>
      <c r="M175" s="142" t="str">
        <f t="shared" si="29"/>
        <v>ТО</v>
      </c>
      <c r="N175" s="142" t="str">
        <f t="shared" si="30"/>
        <v>ТО</v>
      </c>
      <c r="O175" s="142" t="str">
        <f t="shared" si="31"/>
        <v>ТО</v>
      </c>
      <c r="P175" s="142" t="str">
        <f t="shared" si="32"/>
        <v>ТО</v>
      </c>
      <c r="Q175" s="142" t="str">
        <f t="shared" si="33"/>
        <v>ТО</v>
      </c>
      <c r="R175" s="142" t="str">
        <f t="shared" si="34"/>
        <v>ТО</v>
      </c>
      <c r="S175" s="142" t="str">
        <f t="shared" si="35"/>
        <v>ТО</v>
      </c>
      <c r="T175" s="142" t="str">
        <f t="shared" si="36"/>
        <v>ТО</v>
      </c>
      <c r="U175" s="142" t="str">
        <f t="shared" si="37"/>
        <v>ТО</v>
      </c>
      <c r="V175" s="142" t="str">
        <f t="shared" si="38"/>
        <v>ТО</v>
      </c>
    </row>
    <row r="176" spans="1:22" x14ac:dyDescent="0.25">
      <c r="A176" s="162" t="s">
        <v>585</v>
      </c>
      <c r="B176" s="220" t="s">
        <v>586</v>
      </c>
      <c r="C176" s="163" t="s">
        <v>587</v>
      </c>
      <c r="D176" s="140">
        <v>0</v>
      </c>
      <c r="E176" s="140">
        <v>6</v>
      </c>
      <c r="F176" s="141">
        <v>24685</v>
      </c>
      <c r="G176" s="140">
        <f t="shared" si="26"/>
        <v>-823</v>
      </c>
      <c r="H176" s="165" t="s">
        <v>319</v>
      </c>
      <c r="I176" s="165" t="s">
        <v>286</v>
      </c>
      <c r="J176" s="166" t="s">
        <v>230</v>
      </c>
      <c r="K176" s="142" t="str">
        <f t="shared" si="27"/>
        <v>ТО</v>
      </c>
      <c r="L176" s="142" t="str">
        <f t="shared" si="28"/>
        <v>ТО</v>
      </c>
      <c r="M176" s="142" t="str">
        <f t="shared" si="29"/>
        <v>ТО</v>
      </c>
      <c r="N176" s="142" t="str">
        <f t="shared" si="30"/>
        <v>ТО</v>
      </c>
      <c r="O176" s="142" t="str">
        <f t="shared" si="31"/>
        <v>ТО</v>
      </c>
      <c r="P176" s="142" t="str">
        <f t="shared" si="32"/>
        <v>ТО</v>
      </c>
      <c r="Q176" s="142" t="str">
        <f t="shared" si="33"/>
        <v>ТО</v>
      </c>
      <c r="R176" s="142" t="str">
        <f t="shared" si="34"/>
        <v>ТО</v>
      </c>
      <c r="S176" s="142" t="str">
        <f t="shared" si="35"/>
        <v>ТО</v>
      </c>
      <c r="T176" s="142" t="str">
        <f t="shared" si="36"/>
        <v>ТО</v>
      </c>
      <c r="U176" s="142" t="str">
        <f t="shared" si="37"/>
        <v>ТО</v>
      </c>
      <c r="V176" s="142" t="str">
        <f t="shared" si="38"/>
        <v>ТО</v>
      </c>
    </row>
    <row r="177" spans="1:22" x14ac:dyDescent="0.25">
      <c r="A177" s="162" t="s">
        <v>588</v>
      </c>
      <c r="B177" s="220" t="s">
        <v>589</v>
      </c>
      <c r="C177" s="163" t="s">
        <v>565</v>
      </c>
      <c r="D177" s="140">
        <v>0</v>
      </c>
      <c r="E177" s="140">
        <v>6</v>
      </c>
      <c r="F177" s="141">
        <v>29556</v>
      </c>
      <c r="G177" s="140">
        <f t="shared" si="26"/>
        <v>-985</v>
      </c>
      <c r="H177" s="165" t="s">
        <v>319</v>
      </c>
      <c r="I177" s="165" t="s">
        <v>286</v>
      </c>
      <c r="J177" s="166" t="s">
        <v>230</v>
      </c>
      <c r="K177" s="142" t="str">
        <f t="shared" si="27"/>
        <v>ТО</v>
      </c>
      <c r="L177" s="142" t="str">
        <f t="shared" si="28"/>
        <v>ТО</v>
      </c>
      <c r="M177" s="142" t="str">
        <f t="shared" si="29"/>
        <v>ТО</v>
      </c>
      <c r="N177" s="142" t="str">
        <f t="shared" si="30"/>
        <v>ТО</v>
      </c>
      <c r="O177" s="142" t="str">
        <f t="shared" si="31"/>
        <v>ТО</v>
      </c>
      <c r="P177" s="142" t="str">
        <f t="shared" si="32"/>
        <v>ТО</v>
      </c>
      <c r="Q177" s="142" t="str">
        <f t="shared" si="33"/>
        <v>ТО</v>
      </c>
      <c r="R177" s="142" t="str">
        <f t="shared" si="34"/>
        <v>ТО</v>
      </c>
      <c r="S177" s="142" t="str">
        <f t="shared" si="35"/>
        <v>ТО</v>
      </c>
      <c r="T177" s="142" t="str">
        <f t="shared" si="36"/>
        <v>ТО</v>
      </c>
      <c r="U177" s="142" t="str">
        <f t="shared" si="37"/>
        <v>ТО</v>
      </c>
      <c r="V177" s="142" t="str">
        <f t="shared" si="38"/>
        <v>ТО</v>
      </c>
    </row>
    <row r="178" spans="1:22" x14ac:dyDescent="0.25">
      <c r="A178" s="162" t="s">
        <v>590</v>
      </c>
      <c r="B178" s="220" t="s">
        <v>591</v>
      </c>
      <c r="C178" s="163" t="s">
        <v>592</v>
      </c>
      <c r="D178" s="140">
        <v>0</v>
      </c>
      <c r="E178" s="140">
        <v>6</v>
      </c>
      <c r="F178" s="141">
        <v>42856</v>
      </c>
      <c r="G178" s="140">
        <f t="shared" si="26"/>
        <v>-1429</v>
      </c>
      <c r="H178" s="165" t="s">
        <v>319</v>
      </c>
      <c r="I178" s="165" t="s">
        <v>286</v>
      </c>
      <c r="J178" s="166" t="s">
        <v>230</v>
      </c>
      <c r="K178" s="142" t="str">
        <f t="shared" si="27"/>
        <v>ТО</v>
      </c>
      <c r="L178" s="142" t="str">
        <f t="shared" si="28"/>
        <v>ТО</v>
      </c>
      <c r="M178" s="142" t="str">
        <f t="shared" si="29"/>
        <v>ТО</v>
      </c>
      <c r="N178" s="142" t="str">
        <f t="shared" si="30"/>
        <v>ТО</v>
      </c>
      <c r="O178" s="142" t="str">
        <f t="shared" si="31"/>
        <v>ТО</v>
      </c>
      <c r="P178" s="142" t="str">
        <f t="shared" si="32"/>
        <v>ТО</v>
      </c>
      <c r="Q178" s="142" t="str">
        <f t="shared" si="33"/>
        <v>ТО</v>
      </c>
      <c r="R178" s="142" t="str">
        <f t="shared" si="34"/>
        <v>ТО</v>
      </c>
      <c r="S178" s="142" t="str">
        <f t="shared" si="35"/>
        <v>ТО</v>
      </c>
      <c r="T178" s="142" t="str">
        <f t="shared" si="36"/>
        <v>ТО</v>
      </c>
      <c r="U178" s="142" t="str">
        <f t="shared" si="37"/>
        <v>ТО</v>
      </c>
      <c r="V178" s="142" t="str">
        <f t="shared" si="38"/>
        <v>ТО</v>
      </c>
    </row>
    <row r="179" spans="1:22" x14ac:dyDescent="0.25">
      <c r="A179" s="162" t="s">
        <v>563</v>
      </c>
      <c r="B179" s="220" t="s">
        <v>593</v>
      </c>
      <c r="C179" s="163" t="s">
        <v>594</v>
      </c>
      <c r="D179" s="140">
        <v>0</v>
      </c>
      <c r="E179" s="140">
        <v>6</v>
      </c>
      <c r="F179" s="141">
        <v>31868</v>
      </c>
      <c r="G179" s="140">
        <f t="shared" si="26"/>
        <v>-1062</v>
      </c>
      <c r="H179" s="165" t="s">
        <v>319</v>
      </c>
      <c r="I179" s="165" t="s">
        <v>286</v>
      </c>
      <c r="J179" s="166" t="s">
        <v>230</v>
      </c>
      <c r="K179" s="142" t="str">
        <f t="shared" si="27"/>
        <v>ТО</v>
      </c>
      <c r="L179" s="142" t="str">
        <f t="shared" si="28"/>
        <v>ТО</v>
      </c>
      <c r="M179" s="142" t="str">
        <f t="shared" si="29"/>
        <v>ТО</v>
      </c>
      <c r="N179" s="142" t="str">
        <f t="shared" si="30"/>
        <v>ТО</v>
      </c>
      <c r="O179" s="142" t="str">
        <f t="shared" si="31"/>
        <v>ТО</v>
      </c>
      <c r="P179" s="142" t="str">
        <f t="shared" si="32"/>
        <v>ТО</v>
      </c>
      <c r="Q179" s="142" t="str">
        <f t="shared" si="33"/>
        <v>ТО</v>
      </c>
      <c r="R179" s="142" t="str">
        <f t="shared" si="34"/>
        <v>ТО</v>
      </c>
      <c r="S179" s="142" t="str">
        <f t="shared" si="35"/>
        <v>ТО</v>
      </c>
      <c r="T179" s="142" t="str">
        <f t="shared" si="36"/>
        <v>ТО</v>
      </c>
      <c r="U179" s="142" t="str">
        <f t="shared" si="37"/>
        <v>ТО</v>
      </c>
      <c r="V179" s="142" t="str">
        <f t="shared" si="38"/>
        <v>ТО</v>
      </c>
    </row>
    <row r="180" spans="1:22" x14ac:dyDescent="0.25">
      <c r="A180" s="162" t="s">
        <v>595</v>
      </c>
      <c r="B180" s="220" t="s">
        <v>596</v>
      </c>
      <c r="C180" s="163" t="s">
        <v>597</v>
      </c>
      <c r="D180" s="140">
        <v>0</v>
      </c>
      <c r="E180" s="140">
        <v>6</v>
      </c>
      <c r="F180" s="141">
        <v>27638</v>
      </c>
      <c r="G180" s="140">
        <f t="shared" si="26"/>
        <v>-921</v>
      </c>
      <c r="H180" s="165" t="s">
        <v>319</v>
      </c>
      <c r="I180" s="165" t="s">
        <v>286</v>
      </c>
      <c r="J180" s="166" t="s">
        <v>230</v>
      </c>
      <c r="K180" s="142" t="str">
        <f t="shared" si="27"/>
        <v>ТО</v>
      </c>
      <c r="L180" s="142" t="str">
        <f t="shared" si="28"/>
        <v>ТО</v>
      </c>
      <c r="M180" s="142" t="str">
        <f t="shared" si="29"/>
        <v>ТО</v>
      </c>
      <c r="N180" s="142" t="str">
        <f t="shared" si="30"/>
        <v>ТО</v>
      </c>
      <c r="O180" s="142" t="str">
        <f t="shared" si="31"/>
        <v>ТО</v>
      </c>
      <c r="P180" s="142" t="str">
        <f t="shared" si="32"/>
        <v>ТО</v>
      </c>
      <c r="Q180" s="142" t="str">
        <f t="shared" si="33"/>
        <v>ТО</v>
      </c>
      <c r="R180" s="142" t="str">
        <f t="shared" si="34"/>
        <v>ТО</v>
      </c>
      <c r="S180" s="142" t="str">
        <f t="shared" si="35"/>
        <v>ТО</v>
      </c>
      <c r="T180" s="142" t="str">
        <f t="shared" si="36"/>
        <v>ТО</v>
      </c>
      <c r="U180" s="142" t="str">
        <f t="shared" si="37"/>
        <v>ТО</v>
      </c>
      <c r="V180" s="142" t="str">
        <f t="shared" si="38"/>
        <v>ТО</v>
      </c>
    </row>
    <row r="181" spans="1:22" x14ac:dyDescent="0.25">
      <c r="A181" s="162" t="s">
        <v>595</v>
      </c>
      <c r="B181" s="220" t="s">
        <v>598</v>
      </c>
      <c r="C181" s="163" t="s">
        <v>599</v>
      </c>
      <c r="D181" s="140">
        <v>0</v>
      </c>
      <c r="E181" s="140">
        <v>6</v>
      </c>
      <c r="F181" s="141">
        <v>27638</v>
      </c>
      <c r="G181" s="140">
        <f t="shared" si="26"/>
        <v>-921</v>
      </c>
      <c r="H181" s="165" t="s">
        <v>319</v>
      </c>
      <c r="I181" s="165" t="s">
        <v>286</v>
      </c>
      <c r="J181" s="166" t="s">
        <v>230</v>
      </c>
      <c r="K181" s="142" t="str">
        <f t="shared" si="27"/>
        <v>ТО</v>
      </c>
      <c r="L181" s="142" t="str">
        <f t="shared" si="28"/>
        <v>ТО</v>
      </c>
      <c r="M181" s="142" t="str">
        <f t="shared" si="29"/>
        <v>ТО</v>
      </c>
      <c r="N181" s="142" t="str">
        <f t="shared" si="30"/>
        <v>ТО</v>
      </c>
      <c r="O181" s="142" t="str">
        <f t="shared" si="31"/>
        <v>ТО</v>
      </c>
      <c r="P181" s="142" t="str">
        <f t="shared" si="32"/>
        <v>ТО</v>
      </c>
      <c r="Q181" s="142" t="str">
        <f t="shared" si="33"/>
        <v>ТО</v>
      </c>
      <c r="R181" s="142" t="str">
        <f t="shared" si="34"/>
        <v>ТО</v>
      </c>
      <c r="S181" s="142" t="str">
        <f t="shared" si="35"/>
        <v>ТО</v>
      </c>
      <c r="T181" s="142" t="str">
        <f t="shared" si="36"/>
        <v>ТО</v>
      </c>
      <c r="U181" s="142" t="str">
        <f t="shared" si="37"/>
        <v>ТО</v>
      </c>
      <c r="V181" s="142" t="str">
        <f t="shared" si="38"/>
        <v>ТО</v>
      </c>
    </row>
    <row r="182" spans="1:22" x14ac:dyDescent="0.25">
      <c r="A182" s="162" t="s">
        <v>595</v>
      </c>
      <c r="B182" s="220" t="s">
        <v>600</v>
      </c>
      <c r="C182" s="163" t="s">
        <v>601</v>
      </c>
      <c r="D182" s="140">
        <v>0</v>
      </c>
      <c r="E182" s="140">
        <v>6</v>
      </c>
      <c r="F182" s="141">
        <v>27638</v>
      </c>
      <c r="G182" s="140">
        <f t="shared" si="26"/>
        <v>-921</v>
      </c>
      <c r="H182" s="165" t="s">
        <v>319</v>
      </c>
      <c r="I182" s="165" t="s">
        <v>286</v>
      </c>
      <c r="J182" s="166" t="s">
        <v>230</v>
      </c>
      <c r="K182" s="142" t="str">
        <f t="shared" si="27"/>
        <v>ТО</v>
      </c>
      <c r="L182" s="142" t="str">
        <f t="shared" si="28"/>
        <v>ТО</v>
      </c>
      <c r="M182" s="142" t="str">
        <f t="shared" si="29"/>
        <v>ТО</v>
      </c>
      <c r="N182" s="142" t="str">
        <f t="shared" si="30"/>
        <v>ТО</v>
      </c>
      <c r="O182" s="142" t="str">
        <f t="shared" si="31"/>
        <v>ТО</v>
      </c>
      <c r="P182" s="142" t="str">
        <f t="shared" si="32"/>
        <v>ТО</v>
      </c>
      <c r="Q182" s="142" t="str">
        <f t="shared" si="33"/>
        <v>ТО</v>
      </c>
      <c r="R182" s="142" t="str">
        <f t="shared" si="34"/>
        <v>ТО</v>
      </c>
      <c r="S182" s="142" t="str">
        <f t="shared" si="35"/>
        <v>ТО</v>
      </c>
      <c r="T182" s="142" t="str">
        <f t="shared" si="36"/>
        <v>ТО</v>
      </c>
      <c r="U182" s="142" t="str">
        <f t="shared" si="37"/>
        <v>ТО</v>
      </c>
      <c r="V182" s="142" t="str">
        <f t="shared" si="38"/>
        <v>ТО</v>
      </c>
    </row>
    <row r="183" spans="1:22" x14ac:dyDescent="0.25">
      <c r="A183" s="162" t="s">
        <v>404</v>
      </c>
      <c r="B183" s="220" t="s">
        <v>602</v>
      </c>
      <c r="C183" s="163" t="s">
        <v>603</v>
      </c>
      <c r="D183" s="140">
        <v>0</v>
      </c>
      <c r="E183" s="140">
        <v>6</v>
      </c>
      <c r="F183" s="141">
        <v>27729</v>
      </c>
      <c r="G183" s="140">
        <f t="shared" si="26"/>
        <v>-924</v>
      </c>
      <c r="H183" s="165" t="s">
        <v>319</v>
      </c>
      <c r="I183" s="165" t="s">
        <v>286</v>
      </c>
      <c r="J183" s="166" t="s">
        <v>230</v>
      </c>
      <c r="K183" s="142" t="str">
        <f t="shared" si="27"/>
        <v>Т</v>
      </c>
      <c r="L183" s="142" t="str">
        <f t="shared" si="28"/>
        <v>Т</v>
      </c>
      <c r="M183" s="142" t="str">
        <f t="shared" si="29"/>
        <v>Т</v>
      </c>
      <c r="N183" s="142" t="str">
        <f t="shared" si="30"/>
        <v>Т</v>
      </c>
      <c r="O183" s="142" t="str">
        <f t="shared" si="31"/>
        <v>Т</v>
      </c>
      <c r="P183" s="142" t="str">
        <f t="shared" si="32"/>
        <v>Т</v>
      </c>
      <c r="Q183" s="142" t="str">
        <f t="shared" si="33"/>
        <v>Т</v>
      </c>
      <c r="R183" s="142" t="str">
        <f t="shared" si="34"/>
        <v>Т</v>
      </c>
      <c r="S183" s="142" t="str">
        <f t="shared" si="35"/>
        <v>Т</v>
      </c>
      <c r="T183" s="142" t="str">
        <f t="shared" si="36"/>
        <v>Т</v>
      </c>
      <c r="U183" s="142" t="str">
        <f t="shared" si="37"/>
        <v>Т</v>
      </c>
      <c r="V183" s="142" t="str">
        <f t="shared" si="38"/>
        <v>Т</v>
      </c>
    </row>
    <row r="184" spans="1:22" x14ac:dyDescent="0.25">
      <c r="A184" s="162" t="s">
        <v>404</v>
      </c>
      <c r="B184" s="220" t="s">
        <v>604</v>
      </c>
      <c r="C184" s="163" t="s">
        <v>603</v>
      </c>
      <c r="D184" s="140">
        <v>0</v>
      </c>
      <c r="E184" s="140">
        <v>6</v>
      </c>
      <c r="F184" s="141">
        <v>27729</v>
      </c>
      <c r="G184" s="140">
        <f t="shared" si="26"/>
        <v>-924</v>
      </c>
      <c r="H184" s="165" t="s">
        <v>319</v>
      </c>
      <c r="I184" s="165" t="s">
        <v>286</v>
      </c>
      <c r="J184" s="166" t="s">
        <v>230</v>
      </c>
      <c r="K184" s="142" t="str">
        <f t="shared" si="27"/>
        <v>Т</v>
      </c>
      <c r="L184" s="142" t="str">
        <f t="shared" si="28"/>
        <v>Т</v>
      </c>
      <c r="M184" s="142" t="str">
        <f t="shared" si="29"/>
        <v>Т</v>
      </c>
      <c r="N184" s="142" t="str">
        <f t="shared" si="30"/>
        <v>Т</v>
      </c>
      <c r="O184" s="142" t="str">
        <f t="shared" si="31"/>
        <v>Т</v>
      </c>
      <c r="P184" s="142" t="str">
        <f t="shared" si="32"/>
        <v>Т</v>
      </c>
      <c r="Q184" s="142" t="str">
        <f t="shared" si="33"/>
        <v>Т</v>
      </c>
      <c r="R184" s="142" t="str">
        <f t="shared" si="34"/>
        <v>Т</v>
      </c>
      <c r="S184" s="142" t="str">
        <f t="shared" si="35"/>
        <v>Т</v>
      </c>
      <c r="T184" s="142" t="str">
        <f t="shared" si="36"/>
        <v>Т</v>
      </c>
      <c r="U184" s="142" t="str">
        <f t="shared" si="37"/>
        <v>Т</v>
      </c>
      <c r="V184" s="142" t="str">
        <f t="shared" si="38"/>
        <v>Т</v>
      </c>
    </row>
    <row r="185" spans="1:22" x14ac:dyDescent="0.25">
      <c r="A185" s="162" t="s">
        <v>605</v>
      </c>
      <c r="B185" s="220" t="s">
        <v>606</v>
      </c>
      <c r="C185" s="163" t="s">
        <v>603</v>
      </c>
      <c r="D185" s="140">
        <v>0</v>
      </c>
      <c r="E185" s="140">
        <v>6</v>
      </c>
      <c r="F185" s="141">
        <v>27729</v>
      </c>
      <c r="G185" s="140">
        <f t="shared" si="26"/>
        <v>-924</v>
      </c>
      <c r="H185" s="165" t="s">
        <v>319</v>
      </c>
      <c r="I185" s="165" t="s">
        <v>286</v>
      </c>
      <c r="J185" s="166" t="s">
        <v>230</v>
      </c>
      <c r="K185" s="142" t="str">
        <f t="shared" si="27"/>
        <v>Т</v>
      </c>
      <c r="L185" s="142" t="str">
        <f t="shared" si="28"/>
        <v>Т</v>
      </c>
      <c r="M185" s="142" t="str">
        <f t="shared" si="29"/>
        <v>Т</v>
      </c>
      <c r="N185" s="142" t="str">
        <f t="shared" si="30"/>
        <v>Т</v>
      </c>
      <c r="O185" s="142" t="str">
        <f t="shared" si="31"/>
        <v>Т</v>
      </c>
      <c r="P185" s="142" t="str">
        <f t="shared" si="32"/>
        <v>Т</v>
      </c>
      <c r="Q185" s="142" t="str">
        <f t="shared" si="33"/>
        <v>Т</v>
      </c>
      <c r="R185" s="142" t="str">
        <f t="shared" si="34"/>
        <v>Т</v>
      </c>
      <c r="S185" s="142" t="str">
        <f t="shared" si="35"/>
        <v>Т</v>
      </c>
      <c r="T185" s="142" t="str">
        <f t="shared" si="36"/>
        <v>Т</v>
      </c>
      <c r="U185" s="142" t="str">
        <f t="shared" si="37"/>
        <v>Т</v>
      </c>
      <c r="V185" s="142" t="str">
        <f t="shared" si="38"/>
        <v>Т</v>
      </c>
    </row>
    <row r="186" spans="1:22" x14ac:dyDescent="0.25">
      <c r="A186" s="162" t="s">
        <v>607</v>
      </c>
      <c r="B186" s="220" t="s">
        <v>608</v>
      </c>
      <c r="C186" s="163" t="s">
        <v>603</v>
      </c>
      <c r="D186" s="140">
        <v>0</v>
      </c>
      <c r="E186" s="140">
        <v>6</v>
      </c>
      <c r="F186" s="141">
        <v>27729</v>
      </c>
      <c r="G186" s="140">
        <f t="shared" si="26"/>
        <v>-924</v>
      </c>
      <c r="H186" s="165" t="s">
        <v>319</v>
      </c>
      <c r="I186" s="165" t="s">
        <v>286</v>
      </c>
      <c r="J186" s="166" t="s">
        <v>230</v>
      </c>
      <c r="K186" s="142" t="str">
        <f t="shared" si="27"/>
        <v>Т</v>
      </c>
      <c r="L186" s="142" t="str">
        <f t="shared" si="28"/>
        <v>Т</v>
      </c>
      <c r="M186" s="142" t="str">
        <f t="shared" si="29"/>
        <v>Т</v>
      </c>
      <c r="N186" s="142" t="str">
        <f t="shared" si="30"/>
        <v>Т</v>
      </c>
      <c r="O186" s="142" t="str">
        <f t="shared" si="31"/>
        <v>Т</v>
      </c>
      <c r="P186" s="142" t="str">
        <f t="shared" si="32"/>
        <v>Т</v>
      </c>
      <c r="Q186" s="142" t="str">
        <f t="shared" si="33"/>
        <v>Т</v>
      </c>
      <c r="R186" s="142" t="str">
        <f t="shared" si="34"/>
        <v>Т</v>
      </c>
      <c r="S186" s="142" t="str">
        <f t="shared" si="35"/>
        <v>Т</v>
      </c>
      <c r="T186" s="142" t="str">
        <f t="shared" si="36"/>
        <v>Т</v>
      </c>
      <c r="U186" s="142" t="str">
        <f t="shared" si="37"/>
        <v>Т</v>
      </c>
      <c r="V186" s="142" t="str">
        <f t="shared" si="38"/>
        <v>Т</v>
      </c>
    </row>
    <row r="187" spans="1:22" x14ac:dyDescent="0.25">
      <c r="A187" s="162" t="s">
        <v>404</v>
      </c>
      <c r="B187" s="220" t="s">
        <v>609</v>
      </c>
      <c r="C187" s="163" t="s">
        <v>610</v>
      </c>
      <c r="D187" s="140">
        <v>0</v>
      </c>
      <c r="E187" s="140">
        <v>6</v>
      </c>
      <c r="F187" s="141">
        <v>28734</v>
      </c>
      <c r="G187" s="140">
        <f t="shared" si="26"/>
        <v>-958</v>
      </c>
      <c r="H187" s="165" t="s">
        <v>319</v>
      </c>
      <c r="I187" s="165" t="s">
        <v>286</v>
      </c>
      <c r="J187" s="166" t="s">
        <v>230</v>
      </c>
      <c r="K187" s="142" t="str">
        <f t="shared" si="27"/>
        <v>ТО</v>
      </c>
      <c r="L187" s="142" t="str">
        <f t="shared" si="28"/>
        <v>ТО</v>
      </c>
      <c r="M187" s="142" t="str">
        <f t="shared" si="29"/>
        <v>ТО</v>
      </c>
      <c r="N187" s="142" t="str">
        <f t="shared" si="30"/>
        <v>ТО</v>
      </c>
      <c r="O187" s="142" t="str">
        <f t="shared" si="31"/>
        <v>ТО</v>
      </c>
      <c r="P187" s="142" t="str">
        <f t="shared" si="32"/>
        <v>ТО</v>
      </c>
      <c r="Q187" s="142" t="str">
        <f t="shared" si="33"/>
        <v>ТО</v>
      </c>
      <c r="R187" s="142" t="str">
        <f t="shared" si="34"/>
        <v>ТО</v>
      </c>
      <c r="S187" s="142" t="str">
        <f t="shared" si="35"/>
        <v>ТО</v>
      </c>
      <c r="T187" s="142" t="str">
        <f t="shared" si="36"/>
        <v>ТО</v>
      </c>
      <c r="U187" s="142" t="str">
        <f t="shared" si="37"/>
        <v>ТО</v>
      </c>
      <c r="V187" s="142" t="str">
        <f t="shared" si="38"/>
        <v>ТО</v>
      </c>
    </row>
    <row r="188" spans="1:22" x14ac:dyDescent="0.25">
      <c r="A188" s="162" t="s">
        <v>404</v>
      </c>
      <c r="B188" s="220" t="s">
        <v>611</v>
      </c>
      <c r="C188" s="163" t="s">
        <v>612</v>
      </c>
      <c r="D188" s="140">
        <v>0</v>
      </c>
      <c r="E188" s="140">
        <v>6</v>
      </c>
      <c r="F188" s="141">
        <v>28734</v>
      </c>
      <c r="G188" s="140">
        <f t="shared" si="26"/>
        <v>-958</v>
      </c>
      <c r="H188" s="165" t="s">
        <v>319</v>
      </c>
      <c r="I188" s="165" t="s">
        <v>286</v>
      </c>
      <c r="J188" s="166" t="s">
        <v>230</v>
      </c>
      <c r="K188" s="142" t="str">
        <f t="shared" si="27"/>
        <v>ТО</v>
      </c>
      <c r="L188" s="142" t="str">
        <f t="shared" si="28"/>
        <v>ТО</v>
      </c>
      <c r="M188" s="142" t="str">
        <f t="shared" si="29"/>
        <v>ТО</v>
      </c>
      <c r="N188" s="142" t="str">
        <f t="shared" si="30"/>
        <v>ТО</v>
      </c>
      <c r="O188" s="142" t="str">
        <f t="shared" si="31"/>
        <v>ТО</v>
      </c>
      <c r="P188" s="142" t="str">
        <f t="shared" si="32"/>
        <v>ТО</v>
      </c>
      <c r="Q188" s="142" t="str">
        <f t="shared" si="33"/>
        <v>ТО</v>
      </c>
      <c r="R188" s="142" t="str">
        <f t="shared" si="34"/>
        <v>ТО</v>
      </c>
      <c r="S188" s="142" t="str">
        <f t="shared" si="35"/>
        <v>ТО</v>
      </c>
      <c r="T188" s="142" t="str">
        <f t="shared" si="36"/>
        <v>ТО</v>
      </c>
      <c r="U188" s="142" t="str">
        <f t="shared" si="37"/>
        <v>ТО</v>
      </c>
      <c r="V188" s="142" t="str">
        <f t="shared" si="38"/>
        <v>ТО</v>
      </c>
    </row>
    <row r="189" spans="1:22" x14ac:dyDescent="0.25">
      <c r="A189" s="162" t="s">
        <v>404</v>
      </c>
      <c r="B189" s="220" t="s">
        <v>613</v>
      </c>
      <c r="C189" s="163" t="s">
        <v>612</v>
      </c>
      <c r="D189" s="140">
        <v>0</v>
      </c>
      <c r="E189" s="140">
        <v>6</v>
      </c>
      <c r="F189" s="141">
        <v>28734</v>
      </c>
      <c r="G189" s="140">
        <f t="shared" si="26"/>
        <v>-958</v>
      </c>
      <c r="H189" s="165" t="s">
        <v>319</v>
      </c>
      <c r="I189" s="165" t="s">
        <v>286</v>
      </c>
      <c r="J189" s="166" t="s">
        <v>230</v>
      </c>
      <c r="K189" s="142" t="str">
        <f t="shared" si="27"/>
        <v>ТО</v>
      </c>
      <c r="L189" s="142" t="str">
        <f t="shared" si="28"/>
        <v>ТО</v>
      </c>
      <c r="M189" s="142" t="str">
        <f t="shared" si="29"/>
        <v>ТО</v>
      </c>
      <c r="N189" s="142" t="str">
        <f t="shared" si="30"/>
        <v>ТО</v>
      </c>
      <c r="O189" s="142" t="str">
        <f t="shared" si="31"/>
        <v>ТО</v>
      </c>
      <c r="P189" s="142" t="str">
        <f t="shared" si="32"/>
        <v>ТО</v>
      </c>
      <c r="Q189" s="142" t="str">
        <f t="shared" si="33"/>
        <v>ТО</v>
      </c>
      <c r="R189" s="142" t="str">
        <f t="shared" si="34"/>
        <v>ТО</v>
      </c>
      <c r="S189" s="142" t="str">
        <f t="shared" si="35"/>
        <v>ТО</v>
      </c>
      <c r="T189" s="142" t="str">
        <f t="shared" si="36"/>
        <v>ТО</v>
      </c>
      <c r="U189" s="142" t="str">
        <f t="shared" si="37"/>
        <v>ТО</v>
      </c>
      <c r="V189" s="142" t="str">
        <f t="shared" si="38"/>
        <v>ТО</v>
      </c>
    </row>
    <row r="190" spans="1:22" x14ac:dyDescent="0.25">
      <c r="A190" s="162" t="s">
        <v>404</v>
      </c>
      <c r="B190" s="220" t="s">
        <v>614</v>
      </c>
      <c r="C190" s="163" t="s">
        <v>615</v>
      </c>
      <c r="D190" s="140">
        <v>0</v>
      </c>
      <c r="E190" s="140">
        <v>6</v>
      </c>
      <c r="F190" s="141">
        <v>29830</v>
      </c>
      <c r="G190" s="140">
        <f t="shared" si="26"/>
        <v>-994</v>
      </c>
      <c r="H190" s="165" t="s">
        <v>319</v>
      </c>
      <c r="I190" s="165" t="s">
        <v>286</v>
      </c>
      <c r="J190" s="166" t="s">
        <v>230</v>
      </c>
      <c r="K190" s="142" t="str">
        <f t="shared" si="27"/>
        <v>ТО</v>
      </c>
      <c r="L190" s="142" t="str">
        <f t="shared" si="28"/>
        <v>ТО</v>
      </c>
      <c r="M190" s="142" t="str">
        <f t="shared" si="29"/>
        <v>ТО</v>
      </c>
      <c r="N190" s="142" t="str">
        <f t="shared" si="30"/>
        <v>ТО</v>
      </c>
      <c r="O190" s="142" t="str">
        <f t="shared" si="31"/>
        <v>ТО</v>
      </c>
      <c r="P190" s="142" t="str">
        <f t="shared" si="32"/>
        <v>ТО</v>
      </c>
      <c r="Q190" s="142" t="str">
        <f t="shared" si="33"/>
        <v>ТО</v>
      </c>
      <c r="R190" s="142" t="str">
        <f t="shared" si="34"/>
        <v>ТО</v>
      </c>
      <c r="S190" s="142" t="str">
        <f t="shared" si="35"/>
        <v>ТО</v>
      </c>
      <c r="T190" s="142" t="str">
        <f t="shared" si="36"/>
        <v>ТО</v>
      </c>
      <c r="U190" s="142" t="str">
        <f t="shared" si="37"/>
        <v>ТО</v>
      </c>
      <c r="V190" s="142" t="str">
        <f t="shared" si="38"/>
        <v>ТО</v>
      </c>
    </row>
    <row r="191" spans="1:22" x14ac:dyDescent="0.25">
      <c r="A191" s="162" t="s">
        <v>616</v>
      </c>
      <c r="B191" s="220" t="s">
        <v>617</v>
      </c>
      <c r="C191" s="163" t="s">
        <v>618</v>
      </c>
      <c r="D191" s="140">
        <v>0</v>
      </c>
      <c r="E191" s="140">
        <v>6</v>
      </c>
      <c r="F191" s="141">
        <v>29830</v>
      </c>
      <c r="G191" s="140">
        <f t="shared" si="26"/>
        <v>-994</v>
      </c>
      <c r="H191" s="165" t="s">
        <v>319</v>
      </c>
      <c r="I191" s="165" t="s">
        <v>286</v>
      </c>
      <c r="J191" s="166" t="s">
        <v>230</v>
      </c>
      <c r="K191" s="142" t="str">
        <f t="shared" si="27"/>
        <v>ТО</v>
      </c>
      <c r="L191" s="142" t="str">
        <f t="shared" si="28"/>
        <v>ТО</v>
      </c>
      <c r="M191" s="142" t="str">
        <f t="shared" si="29"/>
        <v>ТО</v>
      </c>
      <c r="N191" s="142" t="str">
        <f t="shared" si="30"/>
        <v>ТО</v>
      </c>
      <c r="O191" s="142" t="str">
        <f t="shared" si="31"/>
        <v>ТО</v>
      </c>
      <c r="P191" s="142" t="str">
        <f t="shared" si="32"/>
        <v>ТО</v>
      </c>
      <c r="Q191" s="142" t="str">
        <f t="shared" si="33"/>
        <v>ТО</v>
      </c>
      <c r="R191" s="142" t="str">
        <f t="shared" si="34"/>
        <v>ТО</v>
      </c>
      <c r="S191" s="142" t="str">
        <f t="shared" si="35"/>
        <v>ТО</v>
      </c>
      <c r="T191" s="142" t="str">
        <f t="shared" si="36"/>
        <v>ТО</v>
      </c>
      <c r="U191" s="142" t="str">
        <f t="shared" si="37"/>
        <v>ТО</v>
      </c>
      <c r="V191" s="142" t="str">
        <f t="shared" si="38"/>
        <v>ТО</v>
      </c>
    </row>
    <row r="192" spans="1:22" x14ac:dyDescent="0.25">
      <c r="A192" s="162" t="s">
        <v>619</v>
      </c>
      <c r="B192" s="220" t="s">
        <v>620</v>
      </c>
      <c r="C192" s="163"/>
      <c r="D192" s="140">
        <v>0</v>
      </c>
      <c r="E192" s="140">
        <v>6</v>
      </c>
      <c r="F192" s="141">
        <v>29860</v>
      </c>
      <c r="G192" s="140">
        <f t="shared" si="26"/>
        <v>-995</v>
      </c>
      <c r="H192" s="165" t="s">
        <v>319</v>
      </c>
      <c r="I192" s="165" t="s">
        <v>286</v>
      </c>
      <c r="J192" s="166" t="s">
        <v>230</v>
      </c>
      <c r="K192" s="142" t="str">
        <f t="shared" si="27"/>
        <v>ТО</v>
      </c>
      <c r="L192" s="142" t="str">
        <f t="shared" si="28"/>
        <v>ТО</v>
      </c>
      <c r="M192" s="142" t="str">
        <f t="shared" si="29"/>
        <v>ТО</v>
      </c>
      <c r="N192" s="142" t="str">
        <f t="shared" si="30"/>
        <v>ТО</v>
      </c>
      <c r="O192" s="142" t="str">
        <f t="shared" si="31"/>
        <v>ТО</v>
      </c>
      <c r="P192" s="142" t="str">
        <f t="shared" si="32"/>
        <v>ТО</v>
      </c>
      <c r="Q192" s="142" t="str">
        <f t="shared" si="33"/>
        <v>ТО</v>
      </c>
      <c r="R192" s="142" t="str">
        <f t="shared" si="34"/>
        <v>ТО</v>
      </c>
      <c r="S192" s="142" t="str">
        <f t="shared" si="35"/>
        <v>ТО</v>
      </c>
      <c r="T192" s="142" t="str">
        <f t="shared" si="36"/>
        <v>ТО</v>
      </c>
      <c r="U192" s="142" t="str">
        <f t="shared" si="37"/>
        <v>ТО</v>
      </c>
      <c r="V192" s="142" t="str">
        <f t="shared" si="38"/>
        <v>ТО</v>
      </c>
    </row>
    <row r="193" spans="1:22" x14ac:dyDescent="0.25">
      <c r="A193" s="222" t="s">
        <v>621</v>
      </c>
      <c r="B193" s="220" t="s">
        <v>622</v>
      </c>
      <c r="C193" s="223" t="s">
        <v>623</v>
      </c>
      <c r="D193" s="224">
        <v>0</v>
      </c>
      <c r="E193" s="224">
        <v>6</v>
      </c>
      <c r="F193" s="225">
        <v>42826</v>
      </c>
      <c r="G193" s="224">
        <f t="shared" si="26"/>
        <v>-1428</v>
      </c>
      <c r="H193" s="227" t="s">
        <v>285</v>
      </c>
      <c r="I193" s="227" t="s">
        <v>286</v>
      </c>
      <c r="J193" s="228" t="s">
        <v>230</v>
      </c>
      <c r="K193" s="229" t="str">
        <f t="shared" si="27"/>
        <v>Т</v>
      </c>
      <c r="L193" s="229" t="str">
        <f t="shared" si="28"/>
        <v>Т</v>
      </c>
      <c r="M193" s="229" t="str">
        <f t="shared" si="29"/>
        <v>Т</v>
      </c>
      <c r="N193" s="229" t="str">
        <f t="shared" si="30"/>
        <v>Т</v>
      </c>
      <c r="O193" s="229" t="str">
        <f t="shared" si="31"/>
        <v>Т</v>
      </c>
      <c r="P193" s="229" t="str">
        <f t="shared" si="32"/>
        <v>Т</v>
      </c>
      <c r="Q193" s="229" t="str">
        <f t="shared" si="33"/>
        <v>Т</v>
      </c>
      <c r="R193" s="229" t="str">
        <f t="shared" si="34"/>
        <v>Т</v>
      </c>
      <c r="S193" s="229" t="str">
        <f t="shared" si="35"/>
        <v>Т</v>
      </c>
      <c r="T193" s="229" t="str">
        <f t="shared" si="36"/>
        <v>Т</v>
      </c>
      <c r="U193" s="229" t="str">
        <f t="shared" si="37"/>
        <v>Т</v>
      </c>
      <c r="V193" s="229" t="str">
        <f t="shared" si="38"/>
        <v>Т</v>
      </c>
    </row>
    <row r="194" spans="1:22" x14ac:dyDescent="0.25">
      <c r="A194" s="162" t="s">
        <v>624</v>
      </c>
      <c r="B194" s="220" t="s">
        <v>625</v>
      </c>
      <c r="C194" s="163" t="s">
        <v>626</v>
      </c>
      <c r="D194" s="140">
        <v>0</v>
      </c>
      <c r="E194" s="140">
        <v>6</v>
      </c>
      <c r="F194" s="141">
        <v>40695</v>
      </c>
      <c r="G194" s="140">
        <f t="shared" ref="G194:G223" si="39">ROUND(($F$4-$F194)/30,0)</f>
        <v>-1357</v>
      </c>
      <c r="H194" s="165" t="s">
        <v>319</v>
      </c>
      <c r="I194" s="165" t="s">
        <v>286</v>
      </c>
      <c r="J194" s="166" t="s">
        <v>230</v>
      </c>
      <c r="K194" s="142" t="str">
        <f t="shared" si="27"/>
        <v>ТО</v>
      </c>
      <c r="L194" s="142" t="str">
        <f t="shared" si="28"/>
        <v>ТО</v>
      </c>
      <c r="M194" s="142" t="str">
        <f t="shared" si="29"/>
        <v>ТО</v>
      </c>
      <c r="N194" s="142" t="str">
        <f t="shared" si="30"/>
        <v>ТО</v>
      </c>
      <c r="O194" s="142" t="str">
        <f t="shared" si="31"/>
        <v>ТО</v>
      </c>
      <c r="P194" s="142" t="str">
        <f t="shared" si="32"/>
        <v>ТО</v>
      </c>
      <c r="Q194" s="142" t="str">
        <f t="shared" si="33"/>
        <v>ТО</v>
      </c>
      <c r="R194" s="142" t="str">
        <f t="shared" si="34"/>
        <v>ТО</v>
      </c>
      <c r="S194" s="142" t="str">
        <f t="shared" si="35"/>
        <v>ТО</v>
      </c>
      <c r="T194" s="142" t="str">
        <f t="shared" si="36"/>
        <v>ТО</v>
      </c>
      <c r="U194" s="142" t="str">
        <f t="shared" si="37"/>
        <v>ТО</v>
      </c>
      <c r="V194" s="142" t="str">
        <f t="shared" si="38"/>
        <v>ТО</v>
      </c>
    </row>
    <row r="195" spans="1:22" x14ac:dyDescent="0.25">
      <c r="A195" s="162" t="s">
        <v>557</v>
      </c>
      <c r="B195" s="220" t="s">
        <v>627</v>
      </c>
      <c r="C195" s="163"/>
      <c r="D195" s="140">
        <v>0</v>
      </c>
      <c r="E195" s="140">
        <v>6</v>
      </c>
      <c r="F195" s="141">
        <v>33208</v>
      </c>
      <c r="G195" s="140">
        <f t="shared" si="39"/>
        <v>-1107</v>
      </c>
      <c r="H195" s="165" t="s">
        <v>319</v>
      </c>
      <c r="I195" s="165" t="s">
        <v>286</v>
      </c>
      <c r="J195" s="166" t="s">
        <v>230</v>
      </c>
      <c r="K195" s="142" t="str">
        <f t="shared" si="27"/>
        <v>ТО</v>
      </c>
      <c r="L195" s="142" t="str">
        <f t="shared" si="28"/>
        <v>ТО</v>
      </c>
      <c r="M195" s="142" t="str">
        <f t="shared" si="29"/>
        <v>ТО</v>
      </c>
      <c r="N195" s="142" t="str">
        <f t="shared" si="30"/>
        <v>ТО</v>
      </c>
      <c r="O195" s="142" t="str">
        <f t="shared" si="31"/>
        <v>ТО</v>
      </c>
      <c r="P195" s="142" t="str">
        <f t="shared" si="32"/>
        <v>ТО</v>
      </c>
      <c r="Q195" s="142" t="str">
        <f t="shared" si="33"/>
        <v>ТО</v>
      </c>
      <c r="R195" s="142" t="str">
        <f t="shared" si="34"/>
        <v>ТО</v>
      </c>
      <c r="S195" s="142" t="str">
        <f t="shared" si="35"/>
        <v>ТО</v>
      </c>
      <c r="T195" s="142" t="str">
        <f t="shared" si="36"/>
        <v>ТО</v>
      </c>
      <c r="U195" s="142" t="str">
        <f t="shared" si="37"/>
        <v>ТО</v>
      </c>
      <c r="V195" s="142" t="str">
        <f t="shared" si="38"/>
        <v>ТО</v>
      </c>
    </row>
    <row r="196" spans="1:22" x14ac:dyDescent="0.25">
      <c r="A196" s="162" t="s">
        <v>557</v>
      </c>
      <c r="B196" s="220" t="s">
        <v>628</v>
      </c>
      <c r="C196" s="163"/>
      <c r="D196" s="140">
        <v>0</v>
      </c>
      <c r="E196" s="140">
        <v>6</v>
      </c>
      <c r="F196" s="141">
        <v>29556</v>
      </c>
      <c r="G196" s="140">
        <f t="shared" si="39"/>
        <v>-985</v>
      </c>
      <c r="H196" s="165" t="s">
        <v>319</v>
      </c>
      <c r="I196" s="165" t="s">
        <v>286</v>
      </c>
      <c r="J196" s="166" t="s">
        <v>230</v>
      </c>
      <c r="K196" s="142" t="str">
        <f t="shared" si="27"/>
        <v>ТО</v>
      </c>
      <c r="L196" s="142" t="str">
        <f t="shared" si="28"/>
        <v>ТО</v>
      </c>
      <c r="M196" s="142" t="str">
        <f t="shared" si="29"/>
        <v>ТО</v>
      </c>
      <c r="N196" s="142" t="str">
        <f t="shared" si="30"/>
        <v>ТО</v>
      </c>
      <c r="O196" s="142" t="str">
        <f t="shared" si="31"/>
        <v>ТО</v>
      </c>
      <c r="P196" s="142" t="str">
        <f t="shared" si="32"/>
        <v>ТО</v>
      </c>
      <c r="Q196" s="142" t="str">
        <f t="shared" si="33"/>
        <v>ТО</v>
      </c>
      <c r="R196" s="142" t="str">
        <f t="shared" si="34"/>
        <v>ТО</v>
      </c>
      <c r="S196" s="142" t="str">
        <f t="shared" si="35"/>
        <v>ТО</v>
      </c>
      <c r="T196" s="142" t="str">
        <f t="shared" si="36"/>
        <v>ТО</v>
      </c>
      <c r="U196" s="142" t="str">
        <f t="shared" si="37"/>
        <v>ТО</v>
      </c>
      <c r="V196" s="142" t="str">
        <f t="shared" si="38"/>
        <v>ТО</v>
      </c>
    </row>
    <row r="197" spans="1:22" x14ac:dyDescent="0.25">
      <c r="A197" s="162" t="s">
        <v>557</v>
      </c>
      <c r="B197" s="220" t="s">
        <v>629</v>
      </c>
      <c r="C197" s="163"/>
      <c r="D197" s="140">
        <v>0</v>
      </c>
      <c r="E197" s="140">
        <v>6</v>
      </c>
      <c r="F197" s="141">
        <v>29556</v>
      </c>
      <c r="G197" s="140">
        <f t="shared" si="39"/>
        <v>-985</v>
      </c>
      <c r="H197" s="165" t="s">
        <v>319</v>
      </c>
      <c r="I197" s="165" t="s">
        <v>286</v>
      </c>
      <c r="J197" s="166" t="s">
        <v>230</v>
      </c>
      <c r="K197" s="142" t="str">
        <f t="shared" si="27"/>
        <v>ТО</v>
      </c>
      <c r="L197" s="142" t="str">
        <f t="shared" si="28"/>
        <v>ТО</v>
      </c>
      <c r="M197" s="142" t="str">
        <f t="shared" si="29"/>
        <v>ТО</v>
      </c>
      <c r="N197" s="142" t="str">
        <f t="shared" si="30"/>
        <v>ТО</v>
      </c>
      <c r="O197" s="142" t="str">
        <f t="shared" si="31"/>
        <v>ТО</v>
      </c>
      <c r="P197" s="142" t="str">
        <f t="shared" si="32"/>
        <v>ТО</v>
      </c>
      <c r="Q197" s="142" t="str">
        <f t="shared" si="33"/>
        <v>ТО</v>
      </c>
      <c r="R197" s="142" t="str">
        <f t="shared" si="34"/>
        <v>ТО</v>
      </c>
      <c r="S197" s="142" t="str">
        <f t="shared" si="35"/>
        <v>ТО</v>
      </c>
      <c r="T197" s="142" t="str">
        <f t="shared" si="36"/>
        <v>ТО</v>
      </c>
      <c r="U197" s="142" t="str">
        <f t="shared" si="37"/>
        <v>ТО</v>
      </c>
      <c r="V197" s="142" t="str">
        <f t="shared" si="38"/>
        <v>ТО</v>
      </c>
    </row>
    <row r="198" spans="1:22" x14ac:dyDescent="0.25">
      <c r="A198" s="162" t="s">
        <v>557</v>
      </c>
      <c r="B198" s="220" t="s">
        <v>630</v>
      </c>
      <c r="C198" s="163"/>
      <c r="D198" s="140">
        <v>0</v>
      </c>
      <c r="E198" s="140">
        <v>6</v>
      </c>
      <c r="F198" s="141">
        <v>29556</v>
      </c>
      <c r="G198" s="140">
        <f t="shared" si="39"/>
        <v>-985</v>
      </c>
      <c r="H198" s="165" t="s">
        <v>319</v>
      </c>
      <c r="I198" s="165" t="s">
        <v>286</v>
      </c>
      <c r="J198" s="166" t="s">
        <v>230</v>
      </c>
      <c r="K198" s="142" t="str">
        <f t="shared" si="27"/>
        <v>ТО</v>
      </c>
      <c r="L198" s="142" t="str">
        <f t="shared" si="28"/>
        <v>ТО</v>
      </c>
      <c r="M198" s="142" t="str">
        <f t="shared" si="29"/>
        <v>ТО</v>
      </c>
      <c r="N198" s="142" t="str">
        <f t="shared" si="30"/>
        <v>ТО</v>
      </c>
      <c r="O198" s="142" t="str">
        <f t="shared" si="31"/>
        <v>ТО</v>
      </c>
      <c r="P198" s="142" t="str">
        <f t="shared" si="32"/>
        <v>ТО</v>
      </c>
      <c r="Q198" s="142" t="str">
        <f t="shared" si="33"/>
        <v>ТО</v>
      </c>
      <c r="R198" s="142" t="str">
        <f t="shared" si="34"/>
        <v>ТО</v>
      </c>
      <c r="S198" s="142" t="str">
        <f t="shared" si="35"/>
        <v>ТО</v>
      </c>
      <c r="T198" s="142" t="str">
        <f t="shared" si="36"/>
        <v>ТО</v>
      </c>
      <c r="U198" s="142" t="str">
        <f t="shared" si="37"/>
        <v>ТО</v>
      </c>
      <c r="V198" s="142" t="str">
        <f t="shared" si="38"/>
        <v>ТО</v>
      </c>
    </row>
    <row r="199" spans="1:22" x14ac:dyDescent="0.25">
      <c r="A199" s="162" t="s">
        <v>557</v>
      </c>
      <c r="B199" s="220" t="s">
        <v>630</v>
      </c>
      <c r="C199" s="163"/>
      <c r="D199" s="140">
        <v>0</v>
      </c>
      <c r="E199" s="140">
        <v>6</v>
      </c>
      <c r="F199" s="141">
        <v>29556</v>
      </c>
      <c r="G199" s="140">
        <f t="shared" si="39"/>
        <v>-985</v>
      </c>
      <c r="H199" s="165" t="s">
        <v>319</v>
      </c>
      <c r="I199" s="165" t="s">
        <v>286</v>
      </c>
      <c r="J199" s="166" t="s">
        <v>230</v>
      </c>
      <c r="K199" s="142" t="str">
        <f t="shared" si="27"/>
        <v>ТО</v>
      </c>
      <c r="L199" s="142" t="str">
        <f t="shared" si="28"/>
        <v>ТО</v>
      </c>
      <c r="M199" s="142" t="str">
        <f t="shared" si="29"/>
        <v>ТО</v>
      </c>
      <c r="N199" s="142" t="str">
        <f t="shared" si="30"/>
        <v>ТО</v>
      </c>
      <c r="O199" s="142" t="str">
        <f t="shared" si="31"/>
        <v>ТО</v>
      </c>
      <c r="P199" s="142" t="str">
        <f t="shared" si="32"/>
        <v>ТО</v>
      </c>
      <c r="Q199" s="142" t="str">
        <f t="shared" si="33"/>
        <v>ТО</v>
      </c>
      <c r="R199" s="142" t="str">
        <f t="shared" si="34"/>
        <v>ТО</v>
      </c>
      <c r="S199" s="142" t="str">
        <f t="shared" si="35"/>
        <v>ТО</v>
      </c>
      <c r="T199" s="142" t="str">
        <f t="shared" si="36"/>
        <v>ТО</v>
      </c>
      <c r="U199" s="142" t="str">
        <f t="shared" si="37"/>
        <v>ТО</v>
      </c>
      <c r="V199" s="142" t="str">
        <f t="shared" si="38"/>
        <v>ТО</v>
      </c>
    </row>
    <row r="200" spans="1:22" x14ac:dyDescent="0.25">
      <c r="A200" s="162" t="s">
        <v>631</v>
      </c>
      <c r="B200" s="220" t="s">
        <v>632</v>
      </c>
      <c r="C200" s="163"/>
      <c r="D200" s="140">
        <v>0</v>
      </c>
      <c r="E200" s="140">
        <v>6</v>
      </c>
      <c r="F200" s="141">
        <v>29556</v>
      </c>
      <c r="G200" s="140">
        <f t="shared" si="39"/>
        <v>-985</v>
      </c>
      <c r="H200" s="171" t="s">
        <v>285</v>
      </c>
      <c r="I200" s="171" t="s">
        <v>286</v>
      </c>
      <c r="J200" s="172" t="s">
        <v>230</v>
      </c>
      <c r="K200" s="142" t="str">
        <f t="shared" si="27"/>
        <v>ТО</v>
      </c>
      <c r="L200" s="142" t="str">
        <f t="shared" si="28"/>
        <v>ТО</v>
      </c>
      <c r="M200" s="142" t="str">
        <f t="shared" si="29"/>
        <v>ТО</v>
      </c>
      <c r="N200" s="142" t="str">
        <f t="shared" si="30"/>
        <v>ТО</v>
      </c>
      <c r="O200" s="142" t="str">
        <f t="shared" si="31"/>
        <v>ТО</v>
      </c>
      <c r="P200" s="142" t="str">
        <f t="shared" si="32"/>
        <v>ТО</v>
      </c>
      <c r="Q200" s="142" t="str">
        <f t="shared" si="33"/>
        <v>ТО</v>
      </c>
      <c r="R200" s="142" t="str">
        <f t="shared" si="34"/>
        <v>ТО</v>
      </c>
      <c r="S200" s="142" t="str">
        <f t="shared" si="35"/>
        <v>ТО</v>
      </c>
      <c r="T200" s="142" t="str">
        <f t="shared" si="36"/>
        <v>ТО</v>
      </c>
      <c r="U200" s="142" t="str">
        <f t="shared" si="37"/>
        <v>ТО</v>
      </c>
      <c r="V200" s="142" t="str">
        <f t="shared" si="38"/>
        <v>ТО</v>
      </c>
    </row>
    <row r="201" spans="1:22" x14ac:dyDescent="0.25">
      <c r="A201" s="162" t="s">
        <v>631</v>
      </c>
      <c r="B201" s="220" t="s">
        <v>633</v>
      </c>
      <c r="C201" s="163"/>
      <c r="D201" s="140">
        <v>0</v>
      </c>
      <c r="E201" s="140">
        <v>6</v>
      </c>
      <c r="F201" s="141">
        <v>29556</v>
      </c>
      <c r="G201" s="140">
        <f t="shared" si="39"/>
        <v>-985</v>
      </c>
      <c r="H201" s="171" t="s">
        <v>285</v>
      </c>
      <c r="I201" s="171" t="s">
        <v>286</v>
      </c>
      <c r="J201" s="172" t="s">
        <v>230</v>
      </c>
      <c r="K201" s="142" t="str">
        <f t="shared" si="27"/>
        <v>ТО</v>
      </c>
      <c r="L201" s="142" t="str">
        <f t="shared" si="28"/>
        <v>ТО</v>
      </c>
      <c r="M201" s="142" t="str">
        <f t="shared" si="29"/>
        <v>ТО</v>
      </c>
      <c r="N201" s="142" t="str">
        <f t="shared" si="30"/>
        <v>ТО</v>
      </c>
      <c r="O201" s="142" t="str">
        <f t="shared" si="31"/>
        <v>ТО</v>
      </c>
      <c r="P201" s="142" t="str">
        <f t="shared" si="32"/>
        <v>ТО</v>
      </c>
      <c r="Q201" s="142" t="str">
        <f t="shared" si="33"/>
        <v>ТО</v>
      </c>
      <c r="R201" s="142" t="str">
        <f t="shared" si="34"/>
        <v>ТО</v>
      </c>
      <c r="S201" s="142" t="str">
        <f t="shared" si="35"/>
        <v>ТО</v>
      </c>
      <c r="T201" s="142" t="str">
        <f t="shared" si="36"/>
        <v>ТО</v>
      </c>
      <c r="U201" s="142" t="str">
        <f t="shared" si="37"/>
        <v>ТО</v>
      </c>
      <c r="V201" s="142" t="str">
        <f t="shared" si="38"/>
        <v>ТО</v>
      </c>
    </row>
    <row r="202" spans="1:22" x14ac:dyDescent="0.25">
      <c r="A202" s="162" t="s">
        <v>631</v>
      </c>
      <c r="B202" s="220" t="s">
        <v>634</v>
      </c>
      <c r="C202" s="163"/>
      <c r="D202" s="140">
        <v>0</v>
      </c>
      <c r="E202" s="140">
        <v>6</v>
      </c>
      <c r="F202" s="141">
        <v>29556</v>
      </c>
      <c r="G202" s="140">
        <f t="shared" si="39"/>
        <v>-985</v>
      </c>
      <c r="H202" s="171" t="s">
        <v>285</v>
      </c>
      <c r="I202" s="171" t="s">
        <v>286</v>
      </c>
      <c r="J202" s="172" t="s">
        <v>230</v>
      </c>
      <c r="K202" s="142" t="str">
        <f t="shared" si="27"/>
        <v>ТО</v>
      </c>
      <c r="L202" s="142" t="str">
        <f t="shared" si="28"/>
        <v>ТО</v>
      </c>
      <c r="M202" s="142" t="str">
        <f t="shared" si="29"/>
        <v>ТО</v>
      </c>
      <c r="N202" s="142" t="str">
        <f t="shared" si="30"/>
        <v>ТО</v>
      </c>
      <c r="O202" s="142" t="str">
        <f t="shared" si="31"/>
        <v>ТО</v>
      </c>
      <c r="P202" s="142" t="str">
        <f t="shared" si="32"/>
        <v>ТО</v>
      </c>
      <c r="Q202" s="142" t="str">
        <f t="shared" si="33"/>
        <v>ТО</v>
      </c>
      <c r="R202" s="142" t="str">
        <f t="shared" si="34"/>
        <v>ТО</v>
      </c>
      <c r="S202" s="142" t="str">
        <f t="shared" si="35"/>
        <v>ТО</v>
      </c>
      <c r="T202" s="142" t="str">
        <f t="shared" si="36"/>
        <v>ТО</v>
      </c>
      <c r="U202" s="142" t="str">
        <f t="shared" si="37"/>
        <v>ТО</v>
      </c>
      <c r="V202" s="142" t="str">
        <f t="shared" si="38"/>
        <v>ТО</v>
      </c>
    </row>
    <row r="203" spans="1:22" x14ac:dyDescent="0.25">
      <c r="A203" s="162" t="s">
        <v>631</v>
      </c>
      <c r="B203" s="220" t="s">
        <v>635</v>
      </c>
      <c r="C203" s="163"/>
      <c r="D203" s="140">
        <v>0</v>
      </c>
      <c r="E203" s="140">
        <v>6</v>
      </c>
      <c r="F203" s="141">
        <v>29556</v>
      </c>
      <c r="G203" s="140">
        <f t="shared" si="39"/>
        <v>-985</v>
      </c>
      <c r="H203" s="171" t="s">
        <v>285</v>
      </c>
      <c r="I203" s="171" t="s">
        <v>286</v>
      </c>
      <c r="J203" s="172" t="s">
        <v>230</v>
      </c>
      <c r="K203" s="142" t="str">
        <f t="shared" si="27"/>
        <v>ТО</v>
      </c>
      <c r="L203" s="142" t="str">
        <f t="shared" si="28"/>
        <v>ТО</v>
      </c>
      <c r="M203" s="142" t="str">
        <f t="shared" si="29"/>
        <v>ТО</v>
      </c>
      <c r="N203" s="142" t="str">
        <f t="shared" si="30"/>
        <v>ТО</v>
      </c>
      <c r="O203" s="142" t="str">
        <f t="shared" si="31"/>
        <v>ТО</v>
      </c>
      <c r="P203" s="142" t="str">
        <f t="shared" si="32"/>
        <v>ТО</v>
      </c>
      <c r="Q203" s="142" t="str">
        <f t="shared" si="33"/>
        <v>ТО</v>
      </c>
      <c r="R203" s="142" t="str">
        <f t="shared" si="34"/>
        <v>ТО</v>
      </c>
      <c r="S203" s="142" t="str">
        <f t="shared" si="35"/>
        <v>ТО</v>
      </c>
      <c r="T203" s="142" t="str">
        <f t="shared" si="36"/>
        <v>ТО</v>
      </c>
      <c r="U203" s="142" t="str">
        <f t="shared" si="37"/>
        <v>ТО</v>
      </c>
      <c r="V203" s="142" t="str">
        <f t="shared" si="38"/>
        <v>ТО</v>
      </c>
    </row>
    <row r="204" spans="1:22" x14ac:dyDescent="0.25">
      <c r="A204" s="162" t="s">
        <v>631</v>
      </c>
      <c r="B204" s="220" t="s">
        <v>636</v>
      </c>
      <c r="C204" s="163"/>
      <c r="D204" s="140">
        <v>0</v>
      </c>
      <c r="E204" s="140">
        <v>6</v>
      </c>
      <c r="F204" s="141">
        <v>29556</v>
      </c>
      <c r="G204" s="140">
        <f t="shared" si="39"/>
        <v>-985</v>
      </c>
      <c r="H204" s="171" t="s">
        <v>285</v>
      </c>
      <c r="I204" s="171" t="s">
        <v>286</v>
      </c>
      <c r="J204" s="172" t="s">
        <v>230</v>
      </c>
      <c r="K204" s="142" t="str">
        <f t="shared" si="27"/>
        <v>ТО</v>
      </c>
      <c r="L204" s="142" t="str">
        <f t="shared" si="28"/>
        <v>ТО</v>
      </c>
      <c r="M204" s="142" t="str">
        <f t="shared" si="29"/>
        <v>ТО</v>
      </c>
      <c r="N204" s="142" t="str">
        <f t="shared" si="30"/>
        <v>ТО</v>
      </c>
      <c r="O204" s="142" t="str">
        <f t="shared" si="31"/>
        <v>ТО</v>
      </c>
      <c r="P204" s="142" t="str">
        <f t="shared" si="32"/>
        <v>ТО</v>
      </c>
      <c r="Q204" s="142" t="str">
        <f t="shared" si="33"/>
        <v>ТО</v>
      </c>
      <c r="R204" s="142" t="str">
        <f t="shared" si="34"/>
        <v>ТО</v>
      </c>
      <c r="S204" s="142" t="str">
        <f t="shared" si="35"/>
        <v>ТО</v>
      </c>
      <c r="T204" s="142" t="str">
        <f t="shared" si="36"/>
        <v>ТО</v>
      </c>
      <c r="U204" s="142" t="str">
        <f t="shared" si="37"/>
        <v>ТО</v>
      </c>
      <c r="V204" s="142" t="str">
        <f t="shared" si="38"/>
        <v>ТО</v>
      </c>
    </row>
    <row r="205" spans="1:22" x14ac:dyDescent="0.25">
      <c r="A205" s="162" t="s">
        <v>631</v>
      </c>
      <c r="B205" s="220" t="s">
        <v>637</v>
      </c>
      <c r="C205" s="163"/>
      <c r="D205" s="140">
        <v>0</v>
      </c>
      <c r="E205" s="140">
        <v>6</v>
      </c>
      <c r="F205" s="141">
        <v>29556</v>
      </c>
      <c r="G205" s="140">
        <f t="shared" si="39"/>
        <v>-985</v>
      </c>
      <c r="H205" s="165" t="s">
        <v>285</v>
      </c>
      <c r="I205" s="165" t="s">
        <v>286</v>
      </c>
      <c r="J205" s="166" t="s">
        <v>230</v>
      </c>
      <c r="K205" s="142" t="str">
        <f t="shared" si="27"/>
        <v>ТО</v>
      </c>
      <c r="L205" s="142" t="str">
        <f t="shared" si="28"/>
        <v>ТО</v>
      </c>
      <c r="M205" s="142" t="str">
        <f t="shared" si="29"/>
        <v>ТО</v>
      </c>
      <c r="N205" s="142" t="str">
        <f t="shared" si="30"/>
        <v>ТО</v>
      </c>
      <c r="O205" s="142" t="str">
        <f t="shared" si="31"/>
        <v>ТО</v>
      </c>
      <c r="P205" s="142" t="str">
        <f t="shared" si="32"/>
        <v>ТО</v>
      </c>
      <c r="Q205" s="142" t="str">
        <f t="shared" si="33"/>
        <v>ТО</v>
      </c>
      <c r="R205" s="142" t="str">
        <f t="shared" si="34"/>
        <v>ТО</v>
      </c>
      <c r="S205" s="142" t="str">
        <f t="shared" si="35"/>
        <v>ТО</v>
      </c>
      <c r="T205" s="142" t="str">
        <f t="shared" si="36"/>
        <v>ТО</v>
      </c>
      <c r="U205" s="142" t="str">
        <f t="shared" si="37"/>
        <v>ТО</v>
      </c>
      <c r="V205" s="142" t="str">
        <f t="shared" si="38"/>
        <v>ТО</v>
      </c>
    </row>
    <row r="206" spans="1:22" x14ac:dyDescent="0.25">
      <c r="A206" s="238" t="s">
        <v>631</v>
      </c>
      <c r="B206" s="220" t="s">
        <v>638</v>
      </c>
      <c r="C206" s="163"/>
      <c r="D206" s="140">
        <v>0</v>
      </c>
      <c r="E206" s="140">
        <v>6</v>
      </c>
      <c r="F206" s="141">
        <v>29556</v>
      </c>
      <c r="G206" s="140">
        <f t="shared" si="39"/>
        <v>-985</v>
      </c>
      <c r="H206" s="165" t="s">
        <v>285</v>
      </c>
      <c r="I206" s="165" t="s">
        <v>286</v>
      </c>
      <c r="J206" s="166" t="s">
        <v>230</v>
      </c>
      <c r="K206" s="142" t="str">
        <f t="shared" si="27"/>
        <v>ТО</v>
      </c>
      <c r="L206" s="142" t="str">
        <f t="shared" si="28"/>
        <v>ТО</v>
      </c>
      <c r="M206" s="142" t="str">
        <f t="shared" si="29"/>
        <v>ТО</v>
      </c>
      <c r="N206" s="142" t="str">
        <f t="shared" si="30"/>
        <v>ТО</v>
      </c>
      <c r="O206" s="142" t="str">
        <f t="shared" si="31"/>
        <v>ТО</v>
      </c>
      <c r="P206" s="142" t="str">
        <f t="shared" si="32"/>
        <v>ТО</v>
      </c>
      <c r="Q206" s="142" t="str">
        <f t="shared" si="33"/>
        <v>ТО</v>
      </c>
      <c r="R206" s="142" t="str">
        <f t="shared" si="34"/>
        <v>ТО</v>
      </c>
      <c r="S206" s="142" t="str">
        <f t="shared" si="35"/>
        <v>ТО</v>
      </c>
      <c r="T206" s="142" t="str">
        <f t="shared" si="36"/>
        <v>ТО</v>
      </c>
      <c r="U206" s="142" t="str">
        <f t="shared" si="37"/>
        <v>ТО</v>
      </c>
      <c r="V206" s="142" t="str">
        <f t="shared" si="38"/>
        <v>ТО</v>
      </c>
    </row>
    <row r="207" spans="1:22" x14ac:dyDescent="0.25">
      <c r="A207" s="162" t="s">
        <v>631</v>
      </c>
      <c r="B207" s="220" t="s">
        <v>639</v>
      </c>
      <c r="C207" s="163"/>
      <c r="D207" s="140">
        <v>0</v>
      </c>
      <c r="E207" s="140">
        <v>6</v>
      </c>
      <c r="F207" s="141">
        <v>29556</v>
      </c>
      <c r="G207" s="140">
        <f t="shared" si="39"/>
        <v>-985</v>
      </c>
      <c r="H207" s="165" t="s">
        <v>285</v>
      </c>
      <c r="I207" s="165" t="s">
        <v>286</v>
      </c>
      <c r="J207" s="166" t="s">
        <v>230</v>
      </c>
      <c r="K207" s="142" t="str">
        <f t="shared" si="27"/>
        <v>ТО</v>
      </c>
      <c r="L207" s="142" t="str">
        <f t="shared" si="28"/>
        <v>ТО</v>
      </c>
      <c r="M207" s="142" t="str">
        <f t="shared" si="29"/>
        <v>ТО</v>
      </c>
      <c r="N207" s="142" t="str">
        <f t="shared" si="30"/>
        <v>ТО</v>
      </c>
      <c r="O207" s="142" t="str">
        <f t="shared" si="31"/>
        <v>ТО</v>
      </c>
      <c r="P207" s="142" t="str">
        <f t="shared" si="32"/>
        <v>ТО</v>
      </c>
      <c r="Q207" s="142" t="str">
        <f t="shared" si="33"/>
        <v>ТО</v>
      </c>
      <c r="R207" s="142" t="str">
        <f t="shared" si="34"/>
        <v>ТО</v>
      </c>
      <c r="S207" s="142" t="str">
        <f t="shared" si="35"/>
        <v>ТО</v>
      </c>
      <c r="T207" s="142" t="str">
        <f t="shared" si="36"/>
        <v>ТО</v>
      </c>
      <c r="U207" s="142" t="str">
        <f t="shared" si="37"/>
        <v>ТО</v>
      </c>
      <c r="V207" s="142" t="str">
        <f t="shared" si="38"/>
        <v>ТО</v>
      </c>
    </row>
    <row r="208" spans="1:22" x14ac:dyDescent="0.25">
      <c r="A208" s="181" t="s">
        <v>631</v>
      </c>
      <c r="B208" s="237" t="s">
        <v>640</v>
      </c>
      <c r="C208" s="182"/>
      <c r="D208" s="168">
        <v>0</v>
      </c>
      <c r="E208" s="168">
        <v>6</v>
      </c>
      <c r="F208" s="178">
        <v>29556</v>
      </c>
      <c r="G208" s="140">
        <f t="shared" si="39"/>
        <v>-985</v>
      </c>
      <c r="H208" s="179" t="s">
        <v>285</v>
      </c>
      <c r="I208" s="179" t="s">
        <v>286</v>
      </c>
      <c r="J208" s="180" t="s">
        <v>230</v>
      </c>
      <c r="K208" s="142" t="str">
        <f t="shared" si="27"/>
        <v>ТО</v>
      </c>
      <c r="L208" s="142" t="str">
        <f t="shared" si="28"/>
        <v>ТО</v>
      </c>
      <c r="M208" s="142" t="str">
        <f t="shared" si="29"/>
        <v>ТО</v>
      </c>
      <c r="N208" s="142" t="str">
        <f t="shared" si="30"/>
        <v>ТО</v>
      </c>
      <c r="O208" s="142" t="str">
        <f t="shared" si="31"/>
        <v>ТО</v>
      </c>
      <c r="P208" s="142" t="str">
        <f t="shared" si="32"/>
        <v>ТО</v>
      </c>
      <c r="Q208" s="142" t="str">
        <f t="shared" si="33"/>
        <v>ТО</v>
      </c>
      <c r="R208" s="142" t="str">
        <f t="shared" si="34"/>
        <v>ТО</v>
      </c>
      <c r="S208" s="142" t="str">
        <f t="shared" si="35"/>
        <v>ТО</v>
      </c>
      <c r="T208" s="142" t="str">
        <f t="shared" si="36"/>
        <v>ТО</v>
      </c>
      <c r="U208" s="142" t="str">
        <f t="shared" si="37"/>
        <v>ТО</v>
      </c>
      <c r="V208" s="142" t="str">
        <f t="shared" si="38"/>
        <v>ТО</v>
      </c>
    </row>
    <row r="209" spans="1:22" x14ac:dyDescent="0.25">
      <c r="A209" s="138" t="s">
        <v>631</v>
      </c>
      <c r="B209" s="220" t="s">
        <v>641</v>
      </c>
      <c r="C209" s="157"/>
      <c r="D209" s="140">
        <v>0</v>
      </c>
      <c r="E209" s="140">
        <v>6</v>
      </c>
      <c r="F209" s="141">
        <v>29556</v>
      </c>
      <c r="G209" s="140">
        <f t="shared" si="39"/>
        <v>-985</v>
      </c>
      <c r="H209" s="171" t="s">
        <v>285</v>
      </c>
      <c r="I209" s="171" t="s">
        <v>286</v>
      </c>
      <c r="J209" s="172" t="s">
        <v>230</v>
      </c>
      <c r="K209" s="142" t="str">
        <f t="shared" si="27"/>
        <v>ТО</v>
      </c>
      <c r="L209" s="142" t="str">
        <f t="shared" si="28"/>
        <v>ТО</v>
      </c>
      <c r="M209" s="142" t="str">
        <f t="shared" si="29"/>
        <v>ТО</v>
      </c>
      <c r="N209" s="142" t="str">
        <f t="shared" si="30"/>
        <v>ТО</v>
      </c>
      <c r="O209" s="142" t="str">
        <f t="shared" si="31"/>
        <v>ТО</v>
      </c>
      <c r="P209" s="142" t="str">
        <f t="shared" si="32"/>
        <v>ТО</v>
      </c>
      <c r="Q209" s="142" t="str">
        <f t="shared" si="33"/>
        <v>ТО</v>
      </c>
      <c r="R209" s="142" t="str">
        <f t="shared" si="34"/>
        <v>ТО</v>
      </c>
      <c r="S209" s="142" t="str">
        <f t="shared" si="35"/>
        <v>ТО</v>
      </c>
      <c r="T209" s="142" t="str">
        <f t="shared" si="36"/>
        <v>ТО</v>
      </c>
      <c r="U209" s="142" t="str">
        <f t="shared" si="37"/>
        <v>ТО</v>
      </c>
      <c r="V209" s="142" t="str">
        <f t="shared" si="38"/>
        <v>ТО</v>
      </c>
    </row>
    <row r="210" spans="1:22" x14ac:dyDescent="0.25">
      <c r="A210" s="138" t="s">
        <v>631</v>
      </c>
      <c r="B210" s="220" t="s">
        <v>642</v>
      </c>
      <c r="C210" s="139"/>
      <c r="D210" s="140">
        <v>0</v>
      </c>
      <c r="E210" s="140">
        <v>6</v>
      </c>
      <c r="F210" s="141">
        <v>29556</v>
      </c>
      <c r="G210" s="140">
        <f t="shared" si="39"/>
        <v>-985</v>
      </c>
      <c r="H210" s="165" t="s">
        <v>285</v>
      </c>
      <c r="I210" s="165" t="s">
        <v>286</v>
      </c>
      <c r="J210" s="166" t="s">
        <v>230</v>
      </c>
      <c r="K210" s="142" t="str">
        <f t="shared" si="27"/>
        <v>ТО</v>
      </c>
      <c r="L210" s="142" t="str">
        <f t="shared" si="28"/>
        <v>ТО</v>
      </c>
      <c r="M210" s="142" t="str">
        <f t="shared" si="29"/>
        <v>ТО</v>
      </c>
      <c r="N210" s="142" t="str">
        <f t="shared" si="30"/>
        <v>ТО</v>
      </c>
      <c r="O210" s="142" t="str">
        <f t="shared" si="31"/>
        <v>ТО</v>
      </c>
      <c r="P210" s="142" t="str">
        <f t="shared" si="32"/>
        <v>ТО</v>
      </c>
      <c r="Q210" s="142" t="str">
        <f t="shared" si="33"/>
        <v>ТО</v>
      </c>
      <c r="R210" s="142" t="str">
        <f t="shared" si="34"/>
        <v>ТО</v>
      </c>
      <c r="S210" s="142" t="str">
        <f t="shared" si="35"/>
        <v>ТО</v>
      </c>
      <c r="T210" s="142" t="str">
        <f t="shared" si="36"/>
        <v>ТО</v>
      </c>
      <c r="U210" s="142" t="str">
        <f t="shared" si="37"/>
        <v>ТО</v>
      </c>
      <c r="V210" s="142" t="str">
        <f t="shared" si="38"/>
        <v>ТО</v>
      </c>
    </row>
    <row r="211" spans="1:22" x14ac:dyDescent="0.25">
      <c r="A211" s="138" t="s">
        <v>631</v>
      </c>
      <c r="B211" s="220" t="s">
        <v>643</v>
      </c>
      <c r="C211" s="139"/>
      <c r="D211" s="140">
        <v>0</v>
      </c>
      <c r="E211" s="140">
        <v>6</v>
      </c>
      <c r="F211" s="141">
        <v>29556</v>
      </c>
      <c r="G211" s="140">
        <f t="shared" si="39"/>
        <v>-985</v>
      </c>
      <c r="H211" s="165" t="s">
        <v>285</v>
      </c>
      <c r="I211" s="165" t="s">
        <v>286</v>
      </c>
      <c r="J211" s="166" t="s">
        <v>230</v>
      </c>
      <c r="K211" s="142" t="str">
        <f t="shared" si="27"/>
        <v>ТО</v>
      </c>
      <c r="L211" s="142" t="str">
        <f t="shared" si="28"/>
        <v>ТО</v>
      </c>
      <c r="M211" s="142" t="str">
        <f t="shared" si="29"/>
        <v>ТО</v>
      </c>
      <c r="N211" s="142" t="str">
        <f t="shared" si="30"/>
        <v>ТО</v>
      </c>
      <c r="O211" s="142" t="str">
        <f t="shared" si="31"/>
        <v>ТО</v>
      </c>
      <c r="P211" s="142" t="str">
        <f t="shared" si="32"/>
        <v>ТО</v>
      </c>
      <c r="Q211" s="142" t="str">
        <f t="shared" si="33"/>
        <v>ТО</v>
      </c>
      <c r="R211" s="142" t="str">
        <f t="shared" si="34"/>
        <v>ТО</v>
      </c>
      <c r="S211" s="142" t="str">
        <f t="shared" si="35"/>
        <v>ТО</v>
      </c>
      <c r="T211" s="142" t="str">
        <f t="shared" si="36"/>
        <v>ТО</v>
      </c>
      <c r="U211" s="142" t="str">
        <f t="shared" si="37"/>
        <v>ТО</v>
      </c>
      <c r="V211" s="142" t="str">
        <f t="shared" si="38"/>
        <v>ТО</v>
      </c>
    </row>
    <row r="212" spans="1:22" x14ac:dyDescent="0.25">
      <c r="A212" s="138" t="s">
        <v>631</v>
      </c>
      <c r="B212" s="220" t="s">
        <v>644</v>
      </c>
      <c r="C212" s="157"/>
      <c r="D212" s="140">
        <v>0</v>
      </c>
      <c r="E212" s="140">
        <v>6</v>
      </c>
      <c r="F212" s="141">
        <v>29556</v>
      </c>
      <c r="G212" s="140">
        <f t="shared" si="39"/>
        <v>-985</v>
      </c>
      <c r="H212" s="171" t="s">
        <v>285</v>
      </c>
      <c r="I212" s="171" t="s">
        <v>286</v>
      </c>
      <c r="J212" s="172" t="s">
        <v>230</v>
      </c>
      <c r="K212" s="142" t="str">
        <f t="shared" si="27"/>
        <v>ТО</v>
      </c>
      <c r="L212" s="142" t="str">
        <f t="shared" si="28"/>
        <v>ТО</v>
      </c>
      <c r="M212" s="142" t="str">
        <f t="shared" si="29"/>
        <v>ТО</v>
      </c>
      <c r="N212" s="142" t="str">
        <f t="shared" si="30"/>
        <v>ТО</v>
      </c>
      <c r="O212" s="142" t="str">
        <f t="shared" si="31"/>
        <v>ТО</v>
      </c>
      <c r="P212" s="142" t="str">
        <f t="shared" si="32"/>
        <v>ТО</v>
      </c>
      <c r="Q212" s="142" t="str">
        <f t="shared" si="33"/>
        <v>ТО</v>
      </c>
      <c r="R212" s="142" t="str">
        <f t="shared" si="34"/>
        <v>ТО</v>
      </c>
      <c r="S212" s="142" t="str">
        <f t="shared" si="35"/>
        <v>ТО</v>
      </c>
      <c r="T212" s="142" t="str">
        <f t="shared" si="36"/>
        <v>ТО</v>
      </c>
      <c r="U212" s="142" t="str">
        <f t="shared" si="37"/>
        <v>ТО</v>
      </c>
      <c r="V212" s="142" t="str">
        <f t="shared" si="38"/>
        <v>ТО</v>
      </c>
    </row>
    <row r="213" spans="1:22" x14ac:dyDescent="0.25">
      <c r="A213" s="138" t="s">
        <v>631</v>
      </c>
      <c r="B213" s="220" t="s">
        <v>645</v>
      </c>
      <c r="C213" s="157"/>
      <c r="D213" s="140">
        <v>0</v>
      </c>
      <c r="E213" s="140">
        <v>6</v>
      </c>
      <c r="F213" s="141">
        <v>29556</v>
      </c>
      <c r="G213" s="140">
        <f t="shared" si="39"/>
        <v>-985</v>
      </c>
      <c r="H213" s="171" t="s">
        <v>285</v>
      </c>
      <c r="I213" s="171" t="s">
        <v>286</v>
      </c>
      <c r="J213" s="172" t="s">
        <v>230</v>
      </c>
      <c r="K213" s="142" t="str">
        <f t="shared" si="27"/>
        <v>ТО</v>
      </c>
      <c r="L213" s="142" t="str">
        <f t="shared" si="28"/>
        <v>ТО</v>
      </c>
      <c r="M213" s="142" t="str">
        <f t="shared" si="29"/>
        <v>ТО</v>
      </c>
      <c r="N213" s="142" t="str">
        <f t="shared" si="30"/>
        <v>ТО</v>
      </c>
      <c r="O213" s="142" t="str">
        <f t="shared" si="31"/>
        <v>ТО</v>
      </c>
      <c r="P213" s="142" t="str">
        <f t="shared" si="32"/>
        <v>ТО</v>
      </c>
      <c r="Q213" s="142" t="str">
        <f t="shared" si="33"/>
        <v>ТО</v>
      </c>
      <c r="R213" s="142" t="str">
        <f t="shared" si="34"/>
        <v>ТО</v>
      </c>
      <c r="S213" s="142" t="str">
        <f t="shared" si="35"/>
        <v>ТО</v>
      </c>
      <c r="T213" s="142" t="str">
        <f t="shared" si="36"/>
        <v>ТО</v>
      </c>
      <c r="U213" s="142" t="str">
        <f t="shared" si="37"/>
        <v>ТО</v>
      </c>
      <c r="V213" s="142" t="str">
        <f t="shared" si="38"/>
        <v>ТО</v>
      </c>
    </row>
    <row r="214" spans="1:22" x14ac:dyDescent="0.25">
      <c r="A214" s="138" t="s">
        <v>631</v>
      </c>
      <c r="B214" s="220" t="s">
        <v>646</v>
      </c>
      <c r="C214" s="157"/>
      <c r="D214" s="140">
        <v>0</v>
      </c>
      <c r="E214" s="140">
        <v>6</v>
      </c>
      <c r="F214" s="141">
        <v>29556</v>
      </c>
      <c r="G214" s="140">
        <f t="shared" si="39"/>
        <v>-985</v>
      </c>
      <c r="H214" s="171" t="s">
        <v>285</v>
      </c>
      <c r="I214" s="171" t="s">
        <v>286</v>
      </c>
      <c r="J214" s="172" t="s">
        <v>230</v>
      </c>
      <c r="K214" s="142" t="str">
        <f t="shared" si="27"/>
        <v>ТО</v>
      </c>
      <c r="L214" s="142" t="str">
        <f t="shared" si="28"/>
        <v>ТО</v>
      </c>
      <c r="M214" s="142" t="str">
        <f t="shared" si="29"/>
        <v>ТО</v>
      </c>
      <c r="N214" s="142" t="str">
        <f t="shared" si="30"/>
        <v>ТО</v>
      </c>
      <c r="O214" s="142" t="str">
        <f t="shared" si="31"/>
        <v>ТО</v>
      </c>
      <c r="P214" s="142" t="str">
        <f t="shared" si="32"/>
        <v>ТО</v>
      </c>
      <c r="Q214" s="142" t="str">
        <f t="shared" si="33"/>
        <v>ТО</v>
      </c>
      <c r="R214" s="142" t="str">
        <f t="shared" si="34"/>
        <v>ТО</v>
      </c>
      <c r="S214" s="142" t="str">
        <f t="shared" si="35"/>
        <v>ТО</v>
      </c>
      <c r="T214" s="142" t="str">
        <f t="shared" si="36"/>
        <v>ТО</v>
      </c>
      <c r="U214" s="142" t="str">
        <f t="shared" si="37"/>
        <v>ТО</v>
      </c>
      <c r="V214" s="142" t="str">
        <f t="shared" si="38"/>
        <v>ТО</v>
      </c>
    </row>
    <row r="215" spans="1:22" x14ac:dyDescent="0.25">
      <c r="A215" s="138" t="s">
        <v>631</v>
      </c>
      <c r="B215" s="220" t="s">
        <v>647</v>
      </c>
      <c r="C215" s="157"/>
      <c r="D215" s="140">
        <v>0</v>
      </c>
      <c r="E215" s="140">
        <v>6</v>
      </c>
      <c r="F215" s="141">
        <v>29556</v>
      </c>
      <c r="G215" s="140">
        <f t="shared" si="39"/>
        <v>-985</v>
      </c>
      <c r="H215" s="171" t="s">
        <v>285</v>
      </c>
      <c r="I215" s="171" t="s">
        <v>286</v>
      </c>
      <c r="J215" s="172" t="s">
        <v>230</v>
      </c>
      <c r="K215" s="142" t="str">
        <f t="shared" si="27"/>
        <v>ТО</v>
      </c>
      <c r="L215" s="142" t="str">
        <f t="shared" si="28"/>
        <v>ТО</v>
      </c>
      <c r="M215" s="142" t="str">
        <f t="shared" si="29"/>
        <v>ТО</v>
      </c>
      <c r="N215" s="142" t="str">
        <f t="shared" si="30"/>
        <v>ТО</v>
      </c>
      <c r="O215" s="142" t="str">
        <f t="shared" si="31"/>
        <v>ТО</v>
      </c>
      <c r="P215" s="142" t="str">
        <f t="shared" si="32"/>
        <v>ТО</v>
      </c>
      <c r="Q215" s="142" t="str">
        <f t="shared" si="33"/>
        <v>ТО</v>
      </c>
      <c r="R215" s="142" t="str">
        <f t="shared" si="34"/>
        <v>ТО</v>
      </c>
      <c r="S215" s="142" t="str">
        <f t="shared" si="35"/>
        <v>ТО</v>
      </c>
      <c r="T215" s="142" t="str">
        <f t="shared" si="36"/>
        <v>ТО</v>
      </c>
      <c r="U215" s="142" t="str">
        <f t="shared" si="37"/>
        <v>ТО</v>
      </c>
      <c r="V215" s="142" t="str">
        <f t="shared" si="38"/>
        <v>ТО</v>
      </c>
    </row>
    <row r="216" spans="1:22" x14ac:dyDescent="0.25">
      <c r="A216" s="138" t="s">
        <v>631</v>
      </c>
      <c r="B216" s="220" t="s">
        <v>648</v>
      </c>
      <c r="C216" s="157"/>
      <c r="D216" s="140">
        <v>0</v>
      </c>
      <c r="E216" s="140">
        <v>6</v>
      </c>
      <c r="F216" s="141">
        <v>29556</v>
      </c>
      <c r="G216" s="140">
        <f t="shared" si="39"/>
        <v>-985</v>
      </c>
      <c r="H216" s="171" t="s">
        <v>285</v>
      </c>
      <c r="I216" s="171" t="s">
        <v>286</v>
      </c>
      <c r="J216" s="172" t="s">
        <v>230</v>
      </c>
      <c r="K216" s="142" t="str">
        <f t="shared" si="27"/>
        <v>ТО</v>
      </c>
      <c r="L216" s="142" t="str">
        <f t="shared" si="28"/>
        <v>ТО</v>
      </c>
      <c r="M216" s="142" t="str">
        <f t="shared" si="29"/>
        <v>ТО</v>
      </c>
      <c r="N216" s="142" t="str">
        <f t="shared" si="30"/>
        <v>ТО</v>
      </c>
      <c r="O216" s="142" t="str">
        <f t="shared" si="31"/>
        <v>ТО</v>
      </c>
      <c r="P216" s="142" t="str">
        <f t="shared" si="32"/>
        <v>ТО</v>
      </c>
      <c r="Q216" s="142" t="str">
        <f t="shared" si="33"/>
        <v>ТО</v>
      </c>
      <c r="R216" s="142" t="str">
        <f t="shared" si="34"/>
        <v>ТО</v>
      </c>
      <c r="S216" s="142" t="str">
        <f t="shared" si="35"/>
        <v>ТО</v>
      </c>
      <c r="T216" s="142" t="str">
        <f t="shared" si="36"/>
        <v>ТО</v>
      </c>
      <c r="U216" s="142" t="str">
        <f t="shared" si="37"/>
        <v>ТО</v>
      </c>
      <c r="V216" s="142" t="str">
        <f t="shared" si="38"/>
        <v>ТО</v>
      </c>
    </row>
    <row r="217" spans="1:22" x14ac:dyDescent="0.25">
      <c r="A217" s="138" t="s">
        <v>631</v>
      </c>
      <c r="B217" s="220" t="s">
        <v>649</v>
      </c>
      <c r="C217" s="157"/>
      <c r="D217" s="140">
        <v>0</v>
      </c>
      <c r="E217" s="140">
        <v>6</v>
      </c>
      <c r="F217" s="141">
        <v>29556</v>
      </c>
      <c r="G217" s="140">
        <f t="shared" si="39"/>
        <v>-985</v>
      </c>
      <c r="H217" s="171" t="s">
        <v>285</v>
      </c>
      <c r="I217" s="171" t="s">
        <v>286</v>
      </c>
      <c r="J217" s="172" t="s">
        <v>230</v>
      </c>
      <c r="K217" s="142" t="str">
        <f t="shared" si="27"/>
        <v>ТО</v>
      </c>
      <c r="L217" s="142" t="str">
        <f t="shared" si="28"/>
        <v>ТО</v>
      </c>
      <c r="M217" s="142" t="str">
        <f t="shared" si="29"/>
        <v>ТО</v>
      </c>
      <c r="N217" s="142" t="str">
        <f t="shared" si="30"/>
        <v>ТО</v>
      </c>
      <c r="O217" s="142" t="str">
        <f t="shared" si="31"/>
        <v>ТО</v>
      </c>
      <c r="P217" s="142" t="str">
        <f t="shared" si="32"/>
        <v>ТО</v>
      </c>
      <c r="Q217" s="142" t="str">
        <f t="shared" si="33"/>
        <v>ТО</v>
      </c>
      <c r="R217" s="142" t="str">
        <f t="shared" si="34"/>
        <v>ТО</v>
      </c>
      <c r="S217" s="142" t="str">
        <f t="shared" si="35"/>
        <v>ТО</v>
      </c>
      <c r="T217" s="142" t="str">
        <f t="shared" si="36"/>
        <v>ТО</v>
      </c>
      <c r="U217" s="142" t="str">
        <f t="shared" si="37"/>
        <v>ТО</v>
      </c>
      <c r="V217" s="142" t="str">
        <f t="shared" si="38"/>
        <v>ТО</v>
      </c>
    </row>
    <row r="218" spans="1:22" x14ac:dyDescent="0.25">
      <c r="A218" s="138" t="s">
        <v>631</v>
      </c>
      <c r="B218" s="220" t="s">
        <v>650</v>
      </c>
      <c r="C218" s="157"/>
      <c r="D218" s="140">
        <v>0</v>
      </c>
      <c r="E218" s="140">
        <v>6</v>
      </c>
      <c r="F218" s="141">
        <v>29556</v>
      </c>
      <c r="G218" s="140">
        <f t="shared" si="39"/>
        <v>-985</v>
      </c>
      <c r="H218" s="171" t="s">
        <v>285</v>
      </c>
      <c r="I218" s="171" t="s">
        <v>286</v>
      </c>
      <c r="J218" s="172" t="s">
        <v>230</v>
      </c>
      <c r="K218" s="142" t="str">
        <f t="shared" si="27"/>
        <v>ТО</v>
      </c>
      <c r="L218" s="142" t="str">
        <f t="shared" si="28"/>
        <v>ТО</v>
      </c>
      <c r="M218" s="142" t="str">
        <f t="shared" si="29"/>
        <v>ТО</v>
      </c>
      <c r="N218" s="142" t="str">
        <f t="shared" si="30"/>
        <v>ТО</v>
      </c>
      <c r="O218" s="142" t="str">
        <f t="shared" si="31"/>
        <v>ТО</v>
      </c>
      <c r="P218" s="142" t="str">
        <f t="shared" si="32"/>
        <v>ТО</v>
      </c>
      <c r="Q218" s="142" t="str">
        <f t="shared" si="33"/>
        <v>ТО</v>
      </c>
      <c r="R218" s="142" t="str">
        <f t="shared" si="34"/>
        <v>ТО</v>
      </c>
      <c r="S218" s="142" t="str">
        <f t="shared" si="35"/>
        <v>ТО</v>
      </c>
      <c r="T218" s="142" t="str">
        <f t="shared" si="36"/>
        <v>ТО</v>
      </c>
      <c r="U218" s="142" t="str">
        <f t="shared" si="37"/>
        <v>ТО</v>
      </c>
      <c r="V218" s="142" t="str">
        <f t="shared" si="38"/>
        <v>ТО</v>
      </c>
    </row>
    <row r="219" spans="1:22" x14ac:dyDescent="0.25">
      <c r="A219" s="138" t="s">
        <v>631</v>
      </c>
      <c r="B219" s="220" t="s">
        <v>651</v>
      </c>
      <c r="C219" s="157"/>
      <c r="D219" s="140">
        <v>0</v>
      </c>
      <c r="E219" s="140">
        <v>6</v>
      </c>
      <c r="F219" s="141">
        <v>29556</v>
      </c>
      <c r="G219" s="140">
        <f t="shared" si="39"/>
        <v>-985</v>
      </c>
      <c r="H219" s="171" t="s">
        <v>285</v>
      </c>
      <c r="I219" s="171" t="s">
        <v>286</v>
      </c>
      <c r="J219" s="172" t="s">
        <v>230</v>
      </c>
      <c r="K219" s="142" t="str">
        <f>IF(MOD($G219+$K$4,$H219)=0,"К",IF(MOD($G219+$K$4,$I219)=0,"Т",IF(MOD($G219+$K$4,$J219)=0,"ТО"," ")))</f>
        <v>ТО</v>
      </c>
      <c r="L219" s="142" t="str">
        <f>IF(MOD($G219+$L$4,$H219)=0,"К",IF(MOD($G219+$L$4,$I219)=0,"Т",IF(MOD($G219+$L$4,$J219)=0,"ТО"," ")))</f>
        <v>ТО</v>
      </c>
      <c r="M219" s="142" t="str">
        <f>IF(MOD($G219+$M$4,$H219)=0,"К",IF(MOD($G219+$M$4,$I219)=0,"Т",IF(MOD($G219+$M$4,$J219)=0,"ТО"," ")))</f>
        <v>ТО</v>
      </c>
      <c r="N219" s="142" t="str">
        <f>IF(MOD($G219+$N$4,$H219)=0,"К",IF(MOD($G219+$N$4,$I219)=0,"Т",IF(MOD($G219+$N$4,$J219)=0,"ТО"," ")))</f>
        <v>ТО</v>
      </c>
      <c r="O219" s="142" t="str">
        <f>IF(MOD($G219+$O$4,$H219)=0,"К",IF(MOD($G219+$O$4,$I219)=0,"Т",IF(MOD($G219+$O$4,$J219)=0,"ТО"," ")))</f>
        <v>ТО</v>
      </c>
      <c r="P219" s="142" t="str">
        <f>IF(MOD($G219+$P$4,$H219)=0,"К",IF(MOD($G219+$P$4,$I219)=0,"Т",IF(MOD($G219+$P$4,$J219)=0,"ТО"," ")))</f>
        <v>ТО</v>
      </c>
      <c r="Q219" s="142" t="str">
        <f>IF(MOD($G219+$Q$4,$H219)=0,"К",IF(MOD($G219+$Q$4,$I219)=0,"Т",IF(MOD($G219+$Q$4,$J219)=0,"ТО"," ")))</f>
        <v>ТО</v>
      </c>
      <c r="R219" s="142" t="str">
        <f>IF(MOD($G219+$R$4,$H219)=0,"К",IF(MOD($G219+$R$4,$I219)=0,"Т",IF(MOD($G219+$R$4,$J219)=0,"ТО"," ")))</f>
        <v>ТО</v>
      </c>
      <c r="S219" s="142" t="str">
        <f>IF(MOD($G219+$S$4,$H219)=0,"К",IF(MOD($G219+$S$4,$I219)=0,"Т",IF(MOD($G219+$S$4,$J219)=0,"ТО"," ")))</f>
        <v>ТО</v>
      </c>
      <c r="T219" s="142" t="str">
        <f>IF(MOD($G219+$T$4,$H219)=0,"К",IF(MOD($G219+$T$4,$I219)=0,"Т",IF(MOD($G219+$T$4,$J219)=0,"ТО"," ")))</f>
        <v>ТО</v>
      </c>
      <c r="U219" s="142" t="str">
        <f>IF(MOD($G219+$U$4,$H219)=0,"К",IF(MOD($G219+$U$4,$I219)=0,"Т",IF(MOD($G219+$U$4,$J219)=0,"ТО"," ")))</f>
        <v>ТО</v>
      </c>
      <c r="V219" s="142" t="str">
        <f>IF(MOD($G219+$V$4,$H219)=0,"К",IF(MOD($G219+$V$4,$I219)=0,"Т",IF(MOD($G219+$V$4,$J219)=0,"ТО"," ")))</f>
        <v>ТО</v>
      </c>
    </row>
    <row r="220" spans="1:22" x14ac:dyDescent="0.25">
      <c r="A220" s="138" t="s">
        <v>557</v>
      </c>
      <c r="B220" s="220" t="s">
        <v>652</v>
      </c>
      <c r="C220" s="157" t="s">
        <v>653</v>
      </c>
      <c r="D220" s="140">
        <v>0</v>
      </c>
      <c r="E220" s="140">
        <v>12</v>
      </c>
      <c r="F220" s="141">
        <v>29556</v>
      </c>
      <c r="G220" s="140">
        <f t="shared" si="39"/>
        <v>-985</v>
      </c>
      <c r="H220" s="171" t="s">
        <v>285</v>
      </c>
      <c r="I220" s="171" t="s">
        <v>286</v>
      </c>
      <c r="J220" s="172" t="s">
        <v>230</v>
      </c>
      <c r="K220" s="142" t="str">
        <f>IF(MOD($G220+$K$4,$H220)=0,"К",IF(MOD($G220+$K$4,$I220)=0,"Т",IF(MOD($G220+$K$4,$J220)=0,"ТО"," ")))</f>
        <v>ТО</v>
      </c>
      <c r="L220" s="142" t="str">
        <f>IF(MOD($G220+$L$4,$H220)=0,"К",IF(MOD($G220+$L$4,$I220)=0,"Т",IF(MOD($G220+$L$4,$J220)=0,"ТО"," ")))</f>
        <v>ТО</v>
      </c>
      <c r="M220" s="142" t="str">
        <f>IF(MOD($G220+$M$4,$H220)=0,"К",IF(MOD($G220+$M$4,$I220)=0,"Т",IF(MOD($G220+$M$4,$J220)=0,"ТО"," ")))</f>
        <v>ТО</v>
      </c>
      <c r="N220" s="142" t="str">
        <f>IF(MOD($G220+$N$4,$H220)=0,"К",IF(MOD($G220+$N$4,$I220)=0,"Т",IF(MOD($G220+$N$4,$J220)=0,"ТО"," ")))</f>
        <v>ТО</v>
      </c>
      <c r="O220" s="142" t="str">
        <f>IF(MOD($G220+$O$4,$H220)=0,"К",IF(MOD($G220+$O$4,$I220)=0,"Т",IF(MOD($G220+$O$4,$J220)=0,"ТО"," ")))</f>
        <v>ТО</v>
      </c>
      <c r="P220" s="142" t="str">
        <f>IF(MOD($G220+$P$4,$H220)=0,"К",IF(MOD($G220+$P$4,$I220)=0,"Т",IF(MOD($G220+$P$4,$J220)=0,"ТО"," ")))</f>
        <v>ТО</v>
      </c>
      <c r="Q220" s="142" t="str">
        <f>IF(MOD($G220+$Q$4,$H220)=0,"К",IF(MOD($G220+$Q$4,$I220)=0,"Т",IF(MOD($G220+$Q$4,$J220)=0,"ТО"," ")))</f>
        <v>ТО</v>
      </c>
      <c r="R220" s="142" t="str">
        <f>IF(MOD($G220+$R$4,$H220)=0,"К",IF(MOD($G220+$R$4,$I220)=0,"Т",IF(MOD($G220+$R$4,$J220)=0,"ТО"," ")))</f>
        <v>ТО</v>
      </c>
      <c r="S220" s="142" t="str">
        <f>IF(MOD($G220+$S$4,$H220)=0,"К",IF(MOD($G220+$S$4,$I220)=0,"Т",IF(MOD($G220+$S$4,$J220)=0,"ТО"," ")))</f>
        <v>ТО</v>
      </c>
      <c r="T220" s="142" t="str">
        <f>IF(MOD($G220+$T$4,$H220)=0,"К",IF(MOD($G220+$T$4,$I220)=0,"Т",IF(MOD($G220+$T$4,$J220)=0,"ТО"," ")))</f>
        <v>ТО</v>
      </c>
      <c r="U220" s="142" t="str">
        <f>IF(MOD($G220+$U$4,$H220)=0,"К",IF(MOD($G220+$U$4,$I220)=0,"Т",IF(MOD($G220+$U$4,$J220)=0,"ТО"," ")))</f>
        <v>ТО</v>
      </c>
      <c r="V220" s="142" t="str">
        <f>IF(MOD($G220+$V$4,$H220)=0,"К",IF(MOD($G220+$V$4,$I220)=0,"Т",IF(MOD($G220+$V$4,$J220)=0,"ТО"," ")))</f>
        <v>ТО</v>
      </c>
    </row>
    <row r="221" spans="1:22" x14ac:dyDescent="0.25">
      <c r="A221" s="138" t="s">
        <v>557</v>
      </c>
      <c r="B221" s="220" t="s">
        <v>654</v>
      </c>
      <c r="C221" s="157" t="s">
        <v>653</v>
      </c>
      <c r="D221" s="140">
        <v>0</v>
      </c>
      <c r="E221" s="140">
        <v>6</v>
      </c>
      <c r="F221" s="141">
        <v>29556</v>
      </c>
      <c r="G221" s="140">
        <f t="shared" si="39"/>
        <v>-985</v>
      </c>
      <c r="H221" s="171" t="s">
        <v>285</v>
      </c>
      <c r="I221" s="171" t="s">
        <v>286</v>
      </c>
      <c r="J221" s="172" t="s">
        <v>230</v>
      </c>
      <c r="K221" s="142" t="str">
        <f>IF(MOD($G221+$K$4,$H221)=0,"К",IF(MOD($G221+$K$4,$I221)=0,"Т",IF(MOD($G221+$K$4,$J221)=0,"ТО"," ")))</f>
        <v>ТО</v>
      </c>
      <c r="L221" s="142" t="str">
        <f>IF(MOD($G221+$L$4,$H221)=0,"К",IF(MOD($G221+$L$4,$I221)=0,"Т",IF(MOD($G221+$L$4,$J221)=0,"ТО"," ")))</f>
        <v>ТО</v>
      </c>
      <c r="M221" s="142" t="str">
        <f>IF(MOD($G221+$M$4,$H221)=0,"К",IF(MOD($G221+$M$4,$I221)=0,"Т",IF(MOD($G221+$M$4,$J221)=0,"ТО"," ")))</f>
        <v>ТО</v>
      </c>
      <c r="N221" s="142" t="str">
        <f>IF(MOD($G221+$N$4,$H221)=0,"К",IF(MOD($G221+$N$4,$I221)=0,"Т",IF(MOD($G221+$N$4,$J221)=0,"ТО"," ")))</f>
        <v>ТО</v>
      </c>
      <c r="O221" s="142" t="str">
        <f>IF(MOD($G221+$O$4,$H221)=0,"К",IF(MOD($G221+$O$4,$I221)=0,"Т",IF(MOD($G221+$O$4,$J221)=0,"ТО"," ")))</f>
        <v>ТО</v>
      </c>
      <c r="P221" s="142" t="str">
        <f>IF(MOD($G221+$P$4,$H221)=0,"К",IF(MOD($G221+$P$4,$I221)=0,"Т",IF(MOD($G221+$P$4,$J221)=0,"ТО"," ")))</f>
        <v>ТО</v>
      </c>
      <c r="Q221" s="142" t="str">
        <f>IF(MOD($G221+$Q$4,$H221)=0,"К",IF(MOD($G221+$Q$4,$I221)=0,"Т",IF(MOD($G221+$Q$4,$J221)=0,"ТО"," ")))</f>
        <v>ТО</v>
      </c>
      <c r="R221" s="142" t="str">
        <f>IF(MOD($G221+$R$4,$H221)=0,"К",IF(MOD($G221+$R$4,$I221)=0,"Т",IF(MOD($G221+$R$4,$J221)=0,"ТО"," ")))</f>
        <v>ТО</v>
      </c>
      <c r="S221" s="142" t="str">
        <f>IF(MOD($G221+$S$4,$H221)=0,"К",IF(MOD($G221+$S$4,$I221)=0,"Т",IF(MOD($G221+$S$4,$J221)=0,"ТО"," ")))</f>
        <v>ТО</v>
      </c>
      <c r="T221" s="142" t="str">
        <f>IF(MOD($G221+$T$4,$H221)=0,"К",IF(MOD($G221+$T$4,$I221)=0,"Т",IF(MOD($G221+$T$4,$J221)=0,"ТО"," ")))</f>
        <v>ТО</v>
      </c>
      <c r="U221" s="142" t="str">
        <f>IF(MOD($G221+$U$4,$H221)=0,"К",IF(MOD($G221+$U$4,$I221)=0,"Т",IF(MOD($G221+$U$4,$J221)=0,"ТО"," ")))</f>
        <v>ТО</v>
      </c>
      <c r="V221" s="142" t="str">
        <f>IF(MOD($G221+$V$4,$H221)=0,"К",IF(MOD($G221+$V$4,$I221)=0,"Т",IF(MOD($G221+$V$4,$J221)=0,"ТО"," ")))</f>
        <v>ТО</v>
      </c>
    </row>
    <row r="222" spans="1:22" x14ac:dyDescent="0.25">
      <c r="A222" s="138" t="s">
        <v>557</v>
      </c>
      <c r="B222" s="220" t="s">
        <v>655</v>
      </c>
      <c r="C222" s="157" t="s">
        <v>653</v>
      </c>
      <c r="D222" s="140">
        <v>0</v>
      </c>
      <c r="E222" s="140">
        <v>6</v>
      </c>
      <c r="F222" s="141">
        <v>29556</v>
      </c>
      <c r="G222" s="140">
        <f t="shared" si="39"/>
        <v>-985</v>
      </c>
      <c r="H222" s="171" t="s">
        <v>285</v>
      </c>
      <c r="I222" s="171" t="s">
        <v>286</v>
      </c>
      <c r="J222" s="172" t="s">
        <v>230</v>
      </c>
      <c r="K222" s="142" t="str">
        <f>IF(MOD($G222+$K$4,$H222)=0,"К",IF(MOD($G222+$K$4,$I222)=0,"Т",IF(MOD($G222+$K$4,$J222)=0,"ТО"," ")))</f>
        <v>ТО</v>
      </c>
      <c r="L222" s="142" t="str">
        <f>IF(MOD($G222+$L$4,$H222)=0,"К",IF(MOD($G222+$L$4,$I222)=0,"Т",IF(MOD($G222+$L$4,$J222)=0,"ТО"," ")))</f>
        <v>ТО</v>
      </c>
      <c r="M222" s="142" t="str">
        <f>IF(MOD($G222+$M$4,$H222)=0,"К",IF(MOD($G222+$M$4,$I222)=0,"Т",IF(MOD($G222+$M$4,$J222)=0,"ТО"," ")))</f>
        <v>ТО</v>
      </c>
      <c r="N222" s="142" t="str">
        <f>IF(MOD($G222+$N$4,$H222)=0,"К",IF(MOD($G222+$N$4,$I222)=0,"Т",IF(MOD($G222+$N$4,$J222)=0,"ТО"," ")))</f>
        <v>ТО</v>
      </c>
      <c r="O222" s="142" t="str">
        <f>IF(MOD($G222+$O$4,$H222)=0,"К",IF(MOD($G222+$O$4,$I222)=0,"Т",IF(MOD($G222+$O$4,$J222)=0,"ТО"," ")))</f>
        <v>ТО</v>
      </c>
      <c r="P222" s="142" t="str">
        <f>IF(MOD($G222+$P$4,$H222)=0,"К",IF(MOD($G222+$P$4,$I222)=0,"Т",IF(MOD($G222+$P$4,$J222)=0,"ТО"," ")))</f>
        <v>ТО</v>
      </c>
      <c r="Q222" s="142" t="str">
        <f>IF(MOD($G222+$Q$4,$H222)=0,"К",IF(MOD($G222+$Q$4,$I222)=0,"Т",IF(MOD($G222+$Q$4,$J222)=0,"ТО"," ")))</f>
        <v>ТО</v>
      </c>
      <c r="R222" s="142" t="str">
        <f>IF(MOD($G222+$R$4,$H222)=0,"К",IF(MOD($G222+$R$4,$I222)=0,"Т",IF(MOD($G222+$R$4,$J222)=0,"ТО"," ")))</f>
        <v>ТО</v>
      </c>
      <c r="S222" s="142" t="str">
        <f>IF(MOD($G222+$S$4,$H222)=0,"К",IF(MOD($G222+$S$4,$I222)=0,"Т",IF(MOD($G222+$S$4,$J222)=0,"ТО"," ")))</f>
        <v>ТО</v>
      </c>
      <c r="T222" s="142" t="str">
        <f>IF(MOD($G222+$T$4,$H222)=0,"К",IF(MOD($G222+$T$4,$I222)=0,"Т",IF(MOD($G222+$T$4,$J222)=0,"ТО"," ")))</f>
        <v>ТО</v>
      </c>
      <c r="U222" s="142" t="str">
        <f>IF(MOD($G222+$U$4,$H222)=0,"К",IF(MOD($G222+$U$4,$I222)=0,"Т",IF(MOD($G222+$U$4,$J222)=0,"ТО"," ")))</f>
        <v>ТО</v>
      </c>
      <c r="V222" s="142" t="str">
        <f>IF(MOD($G222+$V$4,$H222)=0,"К",IF(MOD($G222+$V$4,$I222)=0,"Т",IF(MOD($G222+$V$4,$J222)=0,"ТО"," ")))</f>
        <v>ТО</v>
      </c>
    </row>
    <row r="223" spans="1:22" x14ac:dyDescent="0.25">
      <c r="A223" s="183" t="s">
        <v>563</v>
      </c>
      <c r="B223" s="239" t="s">
        <v>656</v>
      </c>
      <c r="C223" s="184" t="s">
        <v>565</v>
      </c>
      <c r="D223" s="185">
        <v>0</v>
      </c>
      <c r="E223" s="185">
        <v>6</v>
      </c>
      <c r="F223" s="186">
        <v>29830</v>
      </c>
      <c r="G223" s="185">
        <f t="shared" si="39"/>
        <v>-994</v>
      </c>
      <c r="H223" s="187" t="s">
        <v>285</v>
      </c>
      <c r="I223" s="187" t="s">
        <v>286</v>
      </c>
      <c r="J223" s="188" t="s">
        <v>230</v>
      </c>
      <c r="K223" s="142" t="str">
        <f>IF(MOD($G223+$K$4,$H223)=0,"К",IF(MOD($G223+$K$4,$I223)=0,"Т",IF(MOD($G223+$K$4,$J223)=0,"ТО"," ")))</f>
        <v>ТО</v>
      </c>
      <c r="L223" s="142" t="str">
        <f>IF(MOD($G223+$L$4,$H223)=0,"К",IF(MOD($G223+$L$4,$I223)=0,"Т",IF(MOD($G223+$L$4,$J223)=0,"ТО"," ")))</f>
        <v>ТО</v>
      </c>
      <c r="M223" s="142" t="str">
        <f>IF(MOD($G223+$M$4,$H223)=0,"К",IF(MOD($G223+$M$4,$I223)=0,"Т",IF(MOD($G223+$M$4,$J223)=0,"ТО"," ")))</f>
        <v>ТО</v>
      </c>
      <c r="N223" s="142" t="str">
        <f>IF(MOD($G223+$N$4,$H223)=0,"К",IF(MOD($G223+$N$4,$I223)=0,"Т",IF(MOD($G223+$N$4,$J223)=0,"ТО"," ")))</f>
        <v>ТО</v>
      </c>
      <c r="O223" s="142" t="str">
        <f>IF(MOD($G223+$O$4,$H223)=0,"К",IF(MOD($G223+$O$4,$I223)=0,"Т",IF(MOD($G223+$O$4,$J223)=0,"ТО"," ")))</f>
        <v>ТО</v>
      </c>
      <c r="P223" s="142" t="str">
        <f>IF(MOD($G223+$P$4,$H223)=0,"К",IF(MOD($G223+$P$4,$I223)=0,"Т",IF(MOD($G223+$P$4,$J223)=0,"ТО"," ")))</f>
        <v>ТО</v>
      </c>
      <c r="Q223" s="142" t="str">
        <f>IF(MOD($G223+$Q$4,$H223)=0,"К",IF(MOD($G223+$Q$4,$I223)=0,"Т",IF(MOD($G223+$Q$4,$J223)=0,"ТО"," ")))</f>
        <v>ТО</v>
      </c>
      <c r="R223" s="142" t="str">
        <f>IF(MOD($G223+$R$4,$H223)=0,"К",IF(MOD($G223+$R$4,$I223)=0,"Т",IF(MOD($G223+$R$4,$J223)=0,"ТО"," ")))</f>
        <v>ТО</v>
      </c>
      <c r="S223" s="142" t="str">
        <f>IF(MOD($G223+$S$4,$H223)=0,"К",IF(MOD($G223+$S$4,$I223)=0,"Т",IF(MOD($G223+$S$4,$J223)=0,"ТО"," ")))</f>
        <v>ТО</v>
      </c>
      <c r="T223" s="142" t="str">
        <f>IF(MOD($G223+$T$4,$H223)=0,"К",IF(MOD($G223+$T$4,$I223)=0,"Т",IF(MOD($G223+$T$4,$J223)=0,"ТО"," ")))</f>
        <v>ТО</v>
      </c>
      <c r="U223" s="142" t="str">
        <f>IF(MOD($G223+$U$4,$H223)=0,"К",IF(MOD($G223+$U$4,$I223)=0,"Т",IF(MOD($G223+$U$4,$J223)=0,"ТО"," ")))</f>
        <v>ТО</v>
      </c>
      <c r="V223" s="142" t="str">
        <f>IF(MOD($G223+$V$4,$H223)=0,"К",IF(MOD($G223+$V$4,$I223)=0,"Т",IF(MOD($G223+$V$4,$J223)=0,"ТО"," ")))</f>
        <v>ТО</v>
      </c>
    </row>
  </sheetData>
  <mergeCells count="9">
    <mergeCell ref="J5:J6"/>
    <mergeCell ref="K5:V5"/>
    <mergeCell ref="A8:V8"/>
    <mergeCell ref="A5:A6"/>
    <mergeCell ref="B5:B6"/>
    <mergeCell ref="C5:C6"/>
    <mergeCell ref="G5:G6"/>
    <mergeCell ref="H5:H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21"/>
  <sheetViews>
    <sheetView workbookViewId="0">
      <selection activeCell="X3" sqref="X3"/>
    </sheetView>
  </sheetViews>
  <sheetFormatPr defaultRowHeight="15" x14ac:dyDescent="0.25"/>
  <cols>
    <col min="1" max="1" width="16.42578125" customWidth="1"/>
    <col min="11" max="11" width="9.140625" customWidth="1"/>
  </cols>
  <sheetData>
    <row r="3" spans="1:22" x14ac:dyDescent="0.25">
      <c r="A3" s="240"/>
      <c r="B3" s="18"/>
      <c r="C3" s="240"/>
      <c r="D3" s="18"/>
      <c r="E3" s="241"/>
      <c r="F3" s="240"/>
      <c r="G3" s="240"/>
      <c r="H3" s="240"/>
      <c r="I3" s="240"/>
      <c r="J3" s="240"/>
      <c r="K3" s="18"/>
      <c r="L3" s="240"/>
      <c r="M3" s="240"/>
      <c r="N3" s="240"/>
      <c r="O3" s="240"/>
      <c r="P3" s="240"/>
      <c r="Q3" s="240"/>
      <c r="R3" s="18"/>
      <c r="S3" s="18"/>
      <c r="T3" s="18"/>
      <c r="U3" s="240"/>
      <c r="V3" s="240"/>
    </row>
    <row r="4" spans="1:22" x14ac:dyDescent="0.25">
      <c r="A4" s="240" t="s">
        <v>219</v>
      </c>
      <c r="B4" s="240" t="s">
        <v>220</v>
      </c>
      <c r="C4" s="240" t="s">
        <v>221</v>
      </c>
      <c r="D4" s="241" t="s">
        <v>222</v>
      </c>
      <c r="E4" s="241" t="s">
        <v>222</v>
      </c>
      <c r="F4" s="240" t="s">
        <v>223</v>
      </c>
      <c r="G4" s="240" t="s">
        <v>224</v>
      </c>
      <c r="H4" s="240" t="s">
        <v>225</v>
      </c>
      <c r="I4" s="240" t="s">
        <v>226</v>
      </c>
      <c r="J4" s="240" t="s">
        <v>227</v>
      </c>
      <c r="K4" s="240" t="s">
        <v>27</v>
      </c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2" x14ac:dyDescent="0.25">
      <c r="A5" s="240"/>
      <c r="B5" s="240"/>
      <c r="C5" s="240"/>
      <c r="D5" s="241" t="s">
        <v>228</v>
      </c>
      <c r="E5" s="241" t="s">
        <v>229</v>
      </c>
      <c r="F5" s="242">
        <v>43831</v>
      </c>
      <c r="G5" s="240"/>
      <c r="H5" s="240"/>
      <c r="I5" s="240"/>
      <c r="J5" s="240"/>
      <c r="K5" s="18">
        <v>1</v>
      </c>
      <c r="L5" s="18">
        <v>2</v>
      </c>
      <c r="M5" s="18">
        <v>3</v>
      </c>
      <c r="N5" s="18">
        <v>4</v>
      </c>
      <c r="O5" s="18">
        <v>5</v>
      </c>
      <c r="P5" s="18">
        <v>6</v>
      </c>
      <c r="Q5" s="18">
        <v>7</v>
      </c>
      <c r="R5" s="18">
        <v>8</v>
      </c>
      <c r="S5" s="18">
        <v>9</v>
      </c>
      <c r="T5" s="18">
        <v>10</v>
      </c>
      <c r="U5" s="18">
        <v>11</v>
      </c>
      <c r="V5" s="18">
        <v>12</v>
      </c>
    </row>
    <row r="6" spans="1:22" x14ac:dyDescent="0.25">
      <c r="A6" s="240"/>
      <c r="B6" s="240"/>
      <c r="C6" s="240"/>
      <c r="D6" s="241"/>
      <c r="E6" s="241"/>
      <c r="F6" s="242"/>
      <c r="G6" s="240"/>
      <c r="H6" s="240"/>
      <c r="I6" s="240"/>
      <c r="J6" s="24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5">
      <c r="A8" s="243" t="s">
        <v>233</v>
      </c>
      <c r="B8" s="240" t="s">
        <v>234</v>
      </c>
      <c r="C8" s="243" t="s">
        <v>235</v>
      </c>
      <c r="D8" s="18">
        <v>0</v>
      </c>
      <c r="E8" s="18">
        <v>12</v>
      </c>
      <c r="F8" s="242">
        <v>23012</v>
      </c>
      <c r="G8" s="18">
        <v>694</v>
      </c>
      <c r="H8" s="240" t="s">
        <v>236</v>
      </c>
      <c r="I8" s="240" t="s">
        <v>237</v>
      </c>
      <c r="J8" s="240" t="s">
        <v>230</v>
      </c>
      <c r="K8" s="18" t="s">
        <v>657</v>
      </c>
      <c r="L8" s="18" t="s">
        <v>658</v>
      </c>
      <c r="M8" s="18" t="s">
        <v>657</v>
      </c>
      <c r="N8" s="18" t="s">
        <v>657</v>
      </c>
      <c r="O8" s="18" t="s">
        <v>657</v>
      </c>
      <c r="P8" s="18" t="s">
        <v>657</v>
      </c>
      <c r="Q8" s="18" t="s">
        <v>657</v>
      </c>
      <c r="R8" s="18" t="s">
        <v>657</v>
      </c>
      <c r="S8" s="18" t="s">
        <v>657</v>
      </c>
      <c r="T8" s="18" t="s">
        <v>657</v>
      </c>
      <c r="U8" s="18" t="s">
        <v>657</v>
      </c>
      <c r="V8" s="18" t="s">
        <v>657</v>
      </c>
    </row>
    <row r="9" spans="1:22" x14ac:dyDescent="0.25">
      <c r="A9" s="243" t="s">
        <v>233</v>
      </c>
      <c r="B9" s="240" t="s">
        <v>238</v>
      </c>
      <c r="C9" s="243" t="s">
        <v>235</v>
      </c>
      <c r="D9" s="18">
        <v>0</v>
      </c>
      <c r="E9" s="18">
        <v>12</v>
      </c>
      <c r="F9" s="242">
        <v>20455</v>
      </c>
      <c r="G9" s="18">
        <v>779</v>
      </c>
      <c r="H9" s="240" t="s">
        <v>236</v>
      </c>
      <c r="I9" s="240" t="s">
        <v>237</v>
      </c>
      <c r="J9" s="240" t="s">
        <v>230</v>
      </c>
      <c r="K9" s="18" t="s">
        <v>657</v>
      </c>
      <c r="L9" s="18" t="s">
        <v>657</v>
      </c>
      <c r="M9" s="18" t="s">
        <v>657</v>
      </c>
      <c r="N9" s="18" t="s">
        <v>657</v>
      </c>
      <c r="O9" s="18" t="s">
        <v>657</v>
      </c>
      <c r="P9" s="18" t="s">
        <v>657</v>
      </c>
      <c r="Q9" s="18" t="s">
        <v>657</v>
      </c>
      <c r="R9" s="18" t="s">
        <v>657</v>
      </c>
      <c r="S9" s="18" t="s">
        <v>657</v>
      </c>
      <c r="T9" s="18" t="s">
        <v>657</v>
      </c>
      <c r="U9" s="18" t="s">
        <v>657</v>
      </c>
      <c r="V9" s="18" t="s">
        <v>657</v>
      </c>
    </row>
    <row r="10" spans="1:22" x14ac:dyDescent="0.25">
      <c r="A10" s="243" t="s">
        <v>233</v>
      </c>
      <c r="B10" s="240" t="s">
        <v>239</v>
      </c>
      <c r="C10" s="243" t="s">
        <v>240</v>
      </c>
      <c r="D10" s="18">
        <v>0</v>
      </c>
      <c r="E10" s="18">
        <v>12</v>
      </c>
      <c r="F10" s="242">
        <v>23377</v>
      </c>
      <c r="G10" s="18">
        <v>682</v>
      </c>
      <c r="H10" s="240" t="s">
        <v>236</v>
      </c>
      <c r="I10" s="240" t="s">
        <v>237</v>
      </c>
      <c r="J10" s="240" t="s">
        <v>230</v>
      </c>
      <c r="K10" s="18" t="s">
        <v>657</v>
      </c>
      <c r="L10" s="18" t="s">
        <v>657</v>
      </c>
      <c r="M10" s="18" t="s">
        <v>657</v>
      </c>
      <c r="N10" s="18" t="s">
        <v>657</v>
      </c>
      <c r="O10" s="18" t="s">
        <v>657</v>
      </c>
      <c r="P10" s="18" t="s">
        <v>657</v>
      </c>
      <c r="Q10" s="18" t="s">
        <v>657</v>
      </c>
      <c r="R10" s="18" t="s">
        <v>657</v>
      </c>
      <c r="S10" s="18" t="s">
        <v>657</v>
      </c>
      <c r="T10" s="18" t="s">
        <v>657</v>
      </c>
      <c r="U10" s="18" t="s">
        <v>657</v>
      </c>
      <c r="V10" s="18" t="s">
        <v>657</v>
      </c>
    </row>
    <row r="11" spans="1:22" x14ac:dyDescent="0.25">
      <c r="A11" s="243" t="s">
        <v>233</v>
      </c>
      <c r="B11" s="240" t="s">
        <v>241</v>
      </c>
      <c r="C11" s="243" t="s">
        <v>242</v>
      </c>
      <c r="D11" s="18">
        <v>0</v>
      </c>
      <c r="E11" s="18">
        <v>12</v>
      </c>
      <c r="F11" s="242">
        <v>26330</v>
      </c>
      <c r="G11" s="18">
        <v>583</v>
      </c>
      <c r="H11" s="240" t="s">
        <v>236</v>
      </c>
      <c r="I11" s="240" t="s">
        <v>237</v>
      </c>
      <c r="J11" s="240" t="s">
        <v>230</v>
      </c>
      <c r="K11" s="18" t="s">
        <v>657</v>
      </c>
      <c r="L11" s="18" t="s">
        <v>657</v>
      </c>
      <c r="M11" s="18" t="s">
        <v>657</v>
      </c>
      <c r="N11" s="18" t="s">
        <v>657</v>
      </c>
      <c r="O11" s="18" t="s">
        <v>657</v>
      </c>
      <c r="P11" s="18" t="s">
        <v>657</v>
      </c>
      <c r="Q11" s="18" t="s">
        <v>657</v>
      </c>
      <c r="R11" s="18" t="s">
        <v>657</v>
      </c>
      <c r="S11" s="18" t="s">
        <v>657</v>
      </c>
      <c r="T11" s="18" t="s">
        <v>657</v>
      </c>
      <c r="U11" s="18" t="s">
        <v>657</v>
      </c>
      <c r="V11" s="18" t="s">
        <v>657</v>
      </c>
    </row>
    <row r="12" spans="1:22" x14ac:dyDescent="0.25">
      <c r="A12" s="243" t="s">
        <v>233</v>
      </c>
      <c r="B12" s="240" t="s">
        <v>243</v>
      </c>
      <c r="C12" s="243" t="s">
        <v>242</v>
      </c>
      <c r="D12" s="18">
        <v>0</v>
      </c>
      <c r="E12" s="18">
        <v>12</v>
      </c>
      <c r="F12" s="242">
        <v>27395</v>
      </c>
      <c r="G12" s="18">
        <v>548</v>
      </c>
      <c r="H12" s="240" t="s">
        <v>236</v>
      </c>
      <c r="I12" s="240" t="s">
        <v>237</v>
      </c>
      <c r="J12" s="240" t="s">
        <v>230</v>
      </c>
      <c r="K12" s="18" t="s">
        <v>657</v>
      </c>
      <c r="L12" s="18" t="s">
        <v>657</v>
      </c>
      <c r="M12" s="18" t="s">
        <v>657</v>
      </c>
      <c r="N12" s="18" t="s">
        <v>658</v>
      </c>
      <c r="O12" s="18" t="s">
        <v>657</v>
      </c>
      <c r="P12" s="18" t="s">
        <v>657</v>
      </c>
      <c r="Q12" s="18" t="s">
        <v>657</v>
      </c>
      <c r="R12" s="18" t="s">
        <v>657</v>
      </c>
      <c r="S12" s="18" t="s">
        <v>657</v>
      </c>
      <c r="T12" s="18" t="s">
        <v>657</v>
      </c>
      <c r="U12" s="18" t="s">
        <v>657</v>
      </c>
      <c r="V12" s="18" t="s">
        <v>657</v>
      </c>
    </row>
    <row r="13" spans="1:22" x14ac:dyDescent="0.25">
      <c r="A13" s="243" t="s">
        <v>233</v>
      </c>
      <c r="B13" s="240" t="s">
        <v>244</v>
      </c>
      <c r="C13" s="243" t="s">
        <v>245</v>
      </c>
      <c r="D13" s="18">
        <v>0</v>
      </c>
      <c r="E13" s="18">
        <v>12</v>
      </c>
      <c r="F13" s="242">
        <v>22647</v>
      </c>
      <c r="G13" s="18">
        <v>706</v>
      </c>
      <c r="H13" s="240" t="s">
        <v>236</v>
      </c>
      <c r="I13" s="240" t="s">
        <v>237</v>
      </c>
      <c r="J13" s="240" t="s">
        <v>230</v>
      </c>
      <c r="K13" s="18" t="s">
        <v>657</v>
      </c>
      <c r="L13" s="18" t="s">
        <v>657</v>
      </c>
      <c r="M13" s="18" t="s">
        <v>657</v>
      </c>
      <c r="N13" s="18" t="s">
        <v>657</v>
      </c>
      <c r="O13" s="18" t="s">
        <v>657</v>
      </c>
      <c r="P13" s="18" t="s">
        <v>657</v>
      </c>
      <c r="Q13" s="18" t="s">
        <v>657</v>
      </c>
      <c r="R13" s="18" t="s">
        <v>657</v>
      </c>
      <c r="S13" s="18" t="s">
        <v>657</v>
      </c>
      <c r="T13" s="18" t="s">
        <v>657</v>
      </c>
      <c r="U13" s="18" t="s">
        <v>657</v>
      </c>
      <c r="V13" s="18" t="s">
        <v>657</v>
      </c>
    </row>
    <row r="14" spans="1:22" x14ac:dyDescent="0.25">
      <c r="A14" s="243" t="s">
        <v>233</v>
      </c>
      <c r="B14" s="240" t="s">
        <v>246</v>
      </c>
      <c r="C14" s="243" t="s">
        <v>245</v>
      </c>
      <c r="D14" s="18">
        <v>0</v>
      </c>
      <c r="E14" s="18">
        <v>12</v>
      </c>
      <c r="F14" s="242">
        <v>38534</v>
      </c>
      <c r="G14" s="18">
        <v>177</v>
      </c>
      <c r="H14" s="240" t="s">
        <v>236</v>
      </c>
      <c r="I14" s="240" t="s">
        <v>237</v>
      </c>
      <c r="J14" s="240" t="s">
        <v>230</v>
      </c>
      <c r="K14" s="18" t="s">
        <v>657</v>
      </c>
      <c r="L14" s="18" t="s">
        <v>657</v>
      </c>
      <c r="M14" s="18" t="s">
        <v>657</v>
      </c>
      <c r="N14" s="18" t="s">
        <v>657</v>
      </c>
      <c r="O14" s="18" t="s">
        <v>657</v>
      </c>
      <c r="P14" s="18" t="s">
        <v>657</v>
      </c>
      <c r="Q14" s="18" t="s">
        <v>657</v>
      </c>
      <c r="R14" s="18" t="s">
        <v>657</v>
      </c>
      <c r="S14" s="18" t="s">
        <v>657</v>
      </c>
      <c r="T14" s="18" t="s">
        <v>657</v>
      </c>
      <c r="U14" s="18" t="s">
        <v>657</v>
      </c>
      <c r="V14" s="18" t="s">
        <v>657</v>
      </c>
    </row>
    <row r="15" spans="1:22" x14ac:dyDescent="0.25">
      <c r="A15" s="243" t="s">
        <v>233</v>
      </c>
      <c r="B15" s="240" t="s">
        <v>247</v>
      </c>
      <c r="C15" s="243" t="s">
        <v>245</v>
      </c>
      <c r="D15" s="18">
        <v>0</v>
      </c>
      <c r="E15" s="18">
        <v>12</v>
      </c>
      <c r="F15" s="242">
        <v>22647</v>
      </c>
      <c r="G15" s="18">
        <v>706</v>
      </c>
      <c r="H15" s="240" t="s">
        <v>236</v>
      </c>
      <c r="I15" s="240" t="s">
        <v>237</v>
      </c>
      <c r="J15" s="240" t="s">
        <v>230</v>
      </c>
      <c r="K15" s="18" t="s">
        <v>657</v>
      </c>
      <c r="L15" s="18" t="s">
        <v>657</v>
      </c>
      <c r="M15" s="18" t="s">
        <v>657</v>
      </c>
      <c r="N15" s="18" t="s">
        <v>657</v>
      </c>
      <c r="O15" s="18" t="s">
        <v>657</v>
      </c>
      <c r="P15" s="18" t="s">
        <v>657</v>
      </c>
      <c r="Q15" s="18" t="s">
        <v>657</v>
      </c>
      <c r="R15" s="18" t="s">
        <v>657</v>
      </c>
      <c r="S15" s="18" t="s">
        <v>657</v>
      </c>
      <c r="T15" s="18" t="s">
        <v>657</v>
      </c>
      <c r="U15" s="18" t="s">
        <v>657</v>
      </c>
      <c r="V15" s="18" t="s">
        <v>657</v>
      </c>
    </row>
    <row r="16" spans="1:22" x14ac:dyDescent="0.25">
      <c r="A16" s="243" t="s">
        <v>233</v>
      </c>
      <c r="B16" s="240" t="s">
        <v>248</v>
      </c>
      <c r="C16" s="243" t="s">
        <v>249</v>
      </c>
      <c r="D16" s="18">
        <v>0</v>
      </c>
      <c r="E16" s="18">
        <v>12</v>
      </c>
      <c r="F16" s="242">
        <v>23743</v>
      </c>
      <c r="G16" s="18">
        <v>670</v>
      </c>
      <c r="H16" s="240" t="s">
        <v>236</v>
      </c>
      <c r="I16" s="240" t="s">
        <v>237</v>
      </c>
      <c r="J16" s="240" t="s">
        <v>230</v>
      </c>
      <c r="K16" s="18" t="s">
        <v>657</v>
      </c>
      <c r="L16" s="18" t="s">
        <v>658</v>
      </c>
      <c r="M16" s="18" t="s">
        <v>657</v>
      </c>
      <c r="N16" s="18" t="s">
        <v>657</v>
      </c>
      <c r="O16" s="18" t="s">
        <v>657</v>
      </c>
      <c r="P16" s="18" t="s">
        <v>657</v>
      </c>
      <c r="Q16" s="18" t="s">
        <v>657</v>
      </c>
      <c r="R16" s="18" t="s">
        <v>657</v>
      </c>
      <c r="S16" s="18" t="s">
        <v>657</v>
      </c>
      <c r="T16" s="18" t="s">
        <v>657</v>
      </c>
      <c r="U16" s="18" t="s">
        <v>657</v>
      </c>
      <c r="V16" s="18" t="s">
        <v>657</v>
      </c>
    </row>
    <row r="17" spans="1:22" x14ac:dyDescent="0.25">
      <c r="A17" s="243" t="s">
        <v>233</v>
      </c>
      <c r="B17" s="240" t="s">
        <v>250</v>
      </c>
      <c r="C17" s="243" t="s">
        <v>251</v>
      </c>
      <c r="D17" s="18">
        <v>0</v>
      </c>
      <c r="E17" s="18">
        <v>12</v>
      </c>
      <c r="F17" s="242">
        <v>23743</v>
      </c>
      <c r="G17" s="18">
        <v>670</v>
      </c>
      <c r="H17" s="240" t="s">
        <v>236</v>
      </c>
      <c r="I17" s="240" t="s">
        <v>237</v>
      </c>
      <c r="J17" s="240" t="s">
        <v>230</v>
      </c>
      <c r="K17" s="18" t="s">
        <v>657</v>
      </c>
      <c r="L17" s="18" t="s">
        <v>658</v>
      </c>
      <c r="M17" s="18" t="s">
        <v>657</v>
      </c>
      <c r="N17" s="18" t="s">
        <v>657</v>
      </c>
      <c r="O17" s="18" t="s">
        <v>657</v>
      </c>
      <c r="P17" s="18" t="s">
        <v>657</v>
      </c>
      <c r="Q17" s="18" t="s">
        <v>657</v>
      </c>
      <c r="R17" s="18" t="s">
        <v>657</v>
      </c>
      <c r="S17" s="18" t="s">
        <v>657</v>
      </c>
      <c r="T17" s="18" t="s">
        <v>657</v>
      </c>
      <c r="U17" s="18" t="s">
        <v>657</v>
      </c>
      <c r="V17" s="18" t="s">
        <v>657</v>
      </c>
    </row>
    <row r="18" spans="1:22" x14ac:dyDescent="0.25">
      <c r="A18" s="243" t="s">
        <v>233</v>
      </c>
      <c r="B18" s="240" t="s">
        <v>252</v>
      </c>
      <c r="C18" s="243" t="s">
        <v>253</v>
      </c>
      <c r="D18" s="18">
        <v>0</v>
      </c>
      <c r="E18" s="18">
        <v>12</v>
      </c>
      <c r="F18" s="242">
        <v>23012</v>
      </c>
      <c r="G18" s="18">
        <v>694</v>
      </c>
      <c r="H18" s="240" t="s">
        <v>236</v>
      </c>
      <c r="I18" s="240" t="s">
        <v>237</v>
      </c>
      <c r="J18" s="240" t="s">
        <v>230</v>
      </c>
      <c r="K18" s="18" t="s">
        <v>657</v>
      </c>
      <c r="L18" s="18" t="s">
        <v>658</v>
      </c>
      <c r="M18" s="18" t="s">
        <v>657</v>
      </c>
      <c r="N18" s="18" t="s">
        <v>657</v>
      </c>
      <c r="O18" s="18" t="s">
        <v>657</v>
      </c>
      <c r="P18" s="18" t="s">
        <v>657</v>
      </c>
      <c r="Q18" s="18" t="s">
        <v>657</v>
      </c>
      <c r="R18" s="18" t="s">
        <v>657</v>
      </c>
      <c r="S18" s="18" t="s">
        <v>657</v>
      </c>
      <c r="T18" s="18" t="s">
        <v>657</v>
      </c>
      <c r="U18" s="18" t="s">
        <v>657</v>
      </c>
      <c r="V18" s="18" t="s">
        <v>657</v>
      </c>
    </row>
    <row r="19" spans="1:22" x14ac:dyDescent="0.25">
      <c r="A19" s="243" t="s">
        <v>233</v>
      </c>
      <c r="B19" s="240" t="s">
        <v>254</v>
      </c>
      <c r="C19" s="243" t="s">
        <v>255</v>
      </c>
      <c r="D19" s="18">
        <v>0</v>
      </c>
      <c r="E19" s="18">
        <v>12</v>
      </c>
      <c r="F19" s="242">
        <v>23012</v>
      </c>
      <c r="G19" s="18">
        <v>694</v>
      </c>
      <c r="H19" s="240" t="s">
        <v>236</v>
      </c>
      <c r="I19" s="240" t="s">
        <v>237</v>
      </c>
      <c r="J19" s="240" t="s">
        <v>230</v>
      </c>
      <c r="K19" s="18" t="s">
        <v>657</v>
      </c>
      <c r="L19" s="18" t="s">
        <v>658</v>
      </c>
      <c r="M19" s="18" t="s">
        <v>657</v>
      </c>
      <c r="N19" s="18" t="s">
        <v>657</v>
      </c>
      <c r="O19" s="18" t="s">
        <v>657</v>
      </c>
      <c r="P19" s="18" t="s">
        <v>657</v>
      </c>
      <c r="Q19" s="18" t="s">
        <v>657</v>
      </c>
      <c r="R19" s="18" t="s">
        <v>657</v>
      </c>
      <c r="S19" s="18" t="s">
        <v>657</v>
      </c>
      <c r="T19" s="18" t="s">
        <v>657</v>
      </c>
      <c r="U19" s="18" t="s">
        <v>657</v>
      </c>
      <c r="V19" s="18" t="s">
        <v>657</v>
      </c>
    </row>
    <row r="20" spans="1:22" x14ac:dyDescent="0.25">
      <c r="A20" s="243" t="s">
        <v>233</v>
      </c>
      <c r="B20" s="240" t="s">
        <v>256</v>
      </c>
      <c r="C20" s="243" t="s">
        <v>257</v>
      </c>
      <c r="D20" s="18">
        <v>0</v>
      </c>
      <c r="E20" s="18">
        <v>12</v>
      </c>
      <c r="F20" s="242">
        <v>22282</v>
      </c>
      <c r="G20" s="18">
        <v>718</v>
      </c>
      <c r="H20" s="240" t="s">
        <v>236</v>
      </c>
      <c r="I20" s="240" t="s">
        <v>237</v>
      </c>
      <c r="J20" s="240" t="s">
        <v>230</v>
      </c>
      <c r="K20" s="18" t="s">
        <v>657</v>
      </c>
      <c r="L20" s="18" t="s">
        <v>659</v>
      </c>
      <c r="M20" s="18" t="s">
        <v>657</v>
      </c>
      <c r="N20" s="18" t="s">
        <v>657</v>
      </c>
      <c r="O20" s="18" t="s">
        <v>657</v>
      </c>
      <c r="P20" s="18" t="s">
        <v>657</v>
      </c>
      <c r="Q20" s="18" t="s">
        <v>657</v>
      </c>
      <c r="R20" s="18" t="s">
        <v>657</v>
      </c>
      <c r="S20" s="18" t="s">
        <v>657</v>
      </c>
      <c r="T20" s="18" t="s">
        <v>657</v>
      </c>
      <c r="U20" s="18" t="s">
        <v>657</v>
      </c>
      <c r="V20" s="18" t="s">
        <v>657</v>
      </c>
    </row>
    <row r="21" spans="1:22" x14ac:dyDescent="0.25">
      <c r="A21" s="243" t="s">
        <v>233</v>
      </c>
      <c r="B21" s="240" t="s">
        <v>258</v>
      </c>
      <c r="C21" s="243" t="s">
        <v>662</v>
      </c>
      <c r="D21" s="18">
        <v>0</v>
      </c>
      <c r="E21" s="18">
        <v>12</v>
      </c>
      <c r="F21" s="242">
        <v>27454</v>
      </c>
      <c r="G21" s="18">
        <v>546</v>
      </c>
      <c r="H21" s="240" t="s">
        <v>236</v>
      </c>
      <c r="I21" s="240" t="s">
        <v>237</v>
      </c>
      <c r="J21" s="240" t="s">
        <v>230</v>
      </c>
      <c r="K21" s="18" t="s">
        <v>657</v>
      </c>
      <c r="L21" s="18" t="s">
        <v>657</v>
      </c>
      <c r="M21" s="18" t="s">
        <v>657</v>
      </c>
      <c r="N21" s="18" t="s">
        <v>657</v>
      </c>
      <c r="O21" s="18" t="s">
        <v>657</v>
      </c>
      <c r="P21" s="18" t="s">
        <v>658</v>
      </c>
      <c r="Q21" s="18" t="s">
        <v>657</v>
      </c>
      <c r="R21" s="18" t="s">
        <v>657</v>
      </c>
      <c r="S21" s="18" t="s">
        <v>657</v>
      </c>
      <c r="T21" s="18" t="s">
        <v>657</v>
      </c>
      <c r="U21" s="18" t="s">
        <v>657</v>
      </c>
      <c r="V21" s="18" t="s">
        <v>657</v>
      </c>
    </row>
    <row r="22" spans="1:22" x14ac:dyDescent="0.25">
      <c r="A22" s="243" t="s">
        <v>233</v>
      </c>
      <c r="B22" s="240" t="s">
        <v>260</v>
      </c>
      <c r="C22" s="243" t="s">
        <v>662</v>
      </c>
      <c r="D22" s="18">
        <v>0</v>
      </c>
      <c r="E22" s="18">
        <v>12</v>
      </c>
      <c r="F22" s="242">
        <v>27454</v>
      </c>
      <c r="G22" s="18">
        <v>546</v>
      </c>
      <c r="H22" s="240" t="s">
        <v>236</v>
      </c>
      <c r="I22" s="240" t="s">
        <v>237</v>
      </c>
      <c r="J22" s="240" t="s">
        <v>230</v>
      </c>
      <c r="K22" s="18" t="s">
        <v>657</v>
      </c>
      <c r="L22" s="18" t="s">
        <v>657</v>
      </c>
      <c r="M22" s="18" t="s">
        <v>657</v>
      </c>
      <c r="N22" s="18" t="s">
        <v>657</v>
      </c>
      <c r="O22" s="18" t="s">
        <v>657</v>
      </c>
      <c r="P22" s="18" t="s">
        <v>657</v>
      </c>
      <c r="Q22" s="18" t="s">
        <v>657</v>
      </c>
      <c r="R22" s="18" t="s">
        <v>658</v>
      </c>
      <c r="S22" s="18" t="s">
        <v>657</v>
      </c>
      <c r="T22" s="18" t="s">
        <v>657</v>
      </c>
      <c r="U22" s="18" t="s">
        <v>657</v>
      </c>
      <c r="V22" s="18" t="s">
        <v>657</v>
      </c>
    </row>
    <row r="23" spans="1:22" x14ac:dyDescent="0.25">
      <c r="A23" s="243" t="s">
        <v>233</v>
      </c>
      <c r="B23" s="240" t="s">
        <v>262</v>
      </c>
      <c r="C23" s="243" t="s">
        <v>261</v>
      </c>
      <c r="D23" s="18">
        <v>0</v>
      </c>
      <c r="E23" s="18">
        <v>12</v>
      </c>
      <c r="F23" s="242">
        <v>27454</v>
      </c>
      <c r="G23" s="18">
        <v>546</v>
      </c>
      <c r="H23" s="240" t="s">
        <v>236</v>
      </c>
      <c r="I23" s="240" t="s">
        <v>237</v>
      </c>
      <c r="J23" s="240" t="s">
        <v>230</v>
      </c>
      <c r="K23" s="18" t="s">
        <v>657</v>
      </c>
      <c r="L23" s="18" t="s">
        <v>657</v>
      </c>
      <c r="M23" s="18" t="s">
        <v>657</v>
      </c>
      <c r="N23" s="18" t="s">
        <v>657</v>
      </c>
      <c r="O23" s="18" t="s">
        <v>657</v>
      </c>
      <c r="P23" s="18" t="s">
        <v>658</v>
      </c>
      <c r="Q23" s="18" t="s">
        <v>657</v>
      </c>
      <c r="R23" s="18" t="s">
        <v>657</v>
      </c>
      <c r="S23" s="18" t="s">
        <v>657</v>
      </c>
      <c r="T23" s="18" t="s">
        <v>657</v>
      </c>
      <c r="U23" s="18" t="s">
        <v>657</v>
      </c>
      <c r="V23" s="18" t="s">
        <v>657</v>
      </c>
    </row>
    <row r="24" spans="1:22" x14ac:dyDescent="0.25">
      <c r="A24" s="243" t="s">
        <v>233</v>
      </c>
      <c r="B24" s="240" t="s">
        <v>263</v>
      </c>
      <c r="C24" s="243" t="s">
        <v>261</v>
      </c>
      <c r="D24" s="18">
        <v>0</v>
      </c>
      <c r="E24" s="18">
        <v>12</v>
      </c>
      <c r="F24" s="242">
        <v>27668</v>
      </c>
      <c r="G24" s="18">
        <v>539</v>
      </c>
      <c r="H24" s="240" t="s">
        <v>236</v>
      </c>
      <c r="I24" s="240" t="s">
        <v>237</v>
      </c>
      <c r="J24" s="240" t="s">
        <v>230</v>
      </c>
      <c r="K24" s="18" t="s">
        <v>657</v>
      </c>
      <c r="L24" s="18" t="s">
        <v>657</v>
      </c>
      <c r="M24" s="18" t="s">
        <v>657</v>
      </c>
      <c r="N24" s="18" t="s">
        <v>657</v>
      </c>
      <c r="O24" s="18" t="s">
        <v>657</v>
      </c>
      <c r="P24" s="18" t="s">
        <v>657</v>
      </c>
      <c r="Q24" s="18" t="s">
        <v>657</v>
      </c>
      <c r="R24" s="18" t="s">
        <v>657</v>
      </c>
      <c r="S24" s="18" t="s">
        <v>657</v>
      </c>
      <c r="T24" s="18" t="s">
        <v>657</v>
      </c>
      <c r="U24" s="18" t="s">
        <v>657</v>
      </c>
      <c r="V24" s="18" t="s">
        <v>657</v>
      </c>
    </row>
    <row r="25" spans="1:22" x14ac:dyDescent="0.25">
      <c r="A25" s="243" t="s">
        <v>233</v>
      </c>
      <c r="B25" s="240" t="s">
        <v>264</v>
      </c>
      <c r="C25" s="243" t="s">
        <v>265</v>
      </c>
      <c r="D25" s="18">
        <v>0</v>
      </c>
      <c r="E25" s="18">
        <v>12</v>
      </c>
      <c r="F25" s="242">
        <v>25204</v>
      </c>
      <c r="G25" s="18">
        <v>621</v>
      </c>
      <c r="H25" s="240" t="s">
        <v>236</v>
      </c>
      <c r="I25" s="240" t="s">
        <v>237</v>
      </c>
      <c r="J25" s="240" t="s">
        <v>230</v>
      </c>
      <c r="K25" s="18" t="s">
        <v>657</v>
      </c>
      <c r="L25" s="18" t="s">
        <v>657</v>
      </c>
      <c r="M25" s="18" t="s">
        <v>658</v>
      </c>
      <c r="N25" s="18" t="s">
        <v>657</v>
      </c>
      <c r="O25" s="18" t="s">
        <v>657</v>
      </c>
      <c r="P25" s="18" t="s">
        <v>657</v>
      </c>
      <c r="Q25" s="18" t="s">
        <v>657</v>
      </c>
      <c r="R25" s="18" t="s">
        <v>657</v>
      </c>
      <c r="S25" s="18" t="s">
        <v>657</v>
      </c>
      <c r="T25" s="18" t="s">
        <v>657</v>
      </c>
      <c r="U25" s="18" t="s">
        <v>657</v>
      </c>
      <c r="V25" s="18" t="s">
        <v>657</v>
      </c>
    </row>
    <row r="26" spans="1:22" x14ac:dyDescent="0.25">
      <c r="A26" s="243" t="s">
        <v>233</v>
      </c>
      <c r="B26" s="240" t="s">
        <v>266</v>
      </c>
      <c r="C26" s="243" t="s">
        <v>267</v>
      </c>
      <c r="D26" s="18">
        <v>0</v>
      </c>
      <c r="E26" s="18">
        <v>12</v>
      </c>
      <c r="F26" s="242">
        <v>24108</v>
      </c>
      <c r="G26" s="18">
        <v>657</v>
      </c>
      <c r="H26" s="240" t="s">
        <v>236</v>
      </c>
      <c r="I26" s="240" t="s">
        <v>237</v>
      </c>
      <c r="J26" s="240" t="s">
        <v>230</v>
      </c>
      <c r="K26" s="18" t="s">
        <v>657</v>
      </c>
      <c r="L26" s="18" t="s">
        <v>657</v>
      </c>
      <c r="M26" s="18" t="s">
        <v>657</v>
      </c>
      <c r="N26" s="18" t="s">
        <v>657</v>
      </c>
      <c r="O26" s="18" t="s">
        <v>657</v>
      </c>
      <c r="P26" s="18" t="s">
        <v>657</v>
      </c>
      <c r="Q26" s="18" t="s">
        <v>657</v>
      </c>
      <c r="R26" s="18" t="s">
        <v>657</v>
      </c>
      <c r="S26" s="18" t="s">
        <v>657</v>
      </c>
      <c r="T26" s="18" t="s">
        <v>657</v>
      </c>
      <c r="U26" s="18" t="s">
        <v>657</v>
      </c>
      <c r="V26" s="18" t="s">
        <v>657</v>
      </c>
    </row>
    <row r="27" spans="1:22" x14ac:dyDescent="0.25">
      <c r="A27" s="243" t="s">
        <v>233</v>
      </c>
      <c r="B27" s="240" t="s">
        <v>268</v>
      </c>
      <c r="C27" s="243" t="s">
        <v>269</v>
      </c>
      <c r="D27" s="18">
        <v>0</v>
      </c>
      <c r="E27" s="18">
        <v>12</v>
      </c>
      <c r="F27" s="242">
        <v>24108</v>
      </c>
      <c r="G27" s="18">
        <v>657</v>
      </c>
      <c r="H27" s="240" t="s">
        <v>236</v>
      </c>
      <c r="I27" s="240" t="s">
        <v>237</v>
      </c>
      <c r="J27" s="240" t="s">
        <v>230</v>
      </c>
      <c r="K27" s="18" t="s">
        <v>657</v>
      </c>
      <c r="L27" s="18" t="s">
        <v>657</v>
      </c>
      <c r="M27" s="18" t="s">
        <v>657</v>
      </c>
      <c r="N27" s="18" t="s">
        <v>657</v>
      </c>
      <c r="O27" s="18" t="s">
        <v>657</v>
      </c>
      <c r="P27" s="18" t="s">
        <v>657</v>
      </c>
      <c r="Q27" s="18" t="s">
        <v>657</v>
      </c>
      <c r="R27" s="18" t="s">
        <v>657</v>
      </c>
      <c r="S27" s="18" t="s">
        <v>657</v>
      </c>
      <c r="T27" s="18" t="s">
        <v>657</v>
      </c>
      <c r="U27" s="18" t="s">
        <v>657</v>
      </c>
      <c r="V27" s="18" t="s">
        <v>657</v>
      </c>
    </row>
    <row r="28" spans="1:22" x14ac:dyDescent="0.25">
      <c r="A28" s="243" t="s">
        <v>233</v>
      </c>
      <c r="B28" s="240" t="s">
        <v>270</v>
      </c>
      <c r="C28" s="243" t="s">
        <v>271</v>
      </c>
      <c r="D28" s="18">
        <v>0</v>
      </c>
      <c r="E28" s="18">
        <v>12</v>
      </c>
      <c r="F28" s="242">
        <v>29190</v>
      </c>
      <c r="G28" s="18">
        <v>488</v>
      </c>
      <c r="H28" s="240" t="s">
        <v>236</v>
      </c>
      <c r="I28" s="240" t="s">
        <v>237</v>
      </c>
      <c r="J28" s="240" t="s">
        <v>230</v>
      </c>
      <c r="K28" s="18" t="s">
        <v>657</v>
      </c>
      <c r="L28" s="18" t="s">
        <v>657</v>
      </c>
      <c r="M28" s="18" t="s">
        <v>657</v>
      </c>
      <c r="N28" s="18" t="s">
        <v>657</v>
      </c>
      <c r="O28" s="18" t="s">
        <v>657</v>
      </c>
      <c r="P28" s="18" t="s">
        <v>657</v>
      </c>
      <c r="Q28" s="18" t="s">
        <v>657</v>
      </c>
      <c r="R28" s="18" t="s">
        <v>657</v>
      </c>
      <c r="S28" s="18" t="s">
        <v>657</v>
      </c>
      <c r="T28" s="18" t="s">
        <v>657</v>
      </c>
      <c r="U28" s="18" t="s">
        <v>657</v>
      </c>
      <c r="V28" s="18" t="s">
        <v>657</v>
      </c>
    </row>
    <row r="29" spans="1:22" x14ac:dyDescent="0.25">
      <c r="A29" s="243" t="s">
        <v>233</v>
      </c>
      <c r="B29" s="240" t="s">
        <v>272</v>
      </c>
      <c r="C29" s="243" t="s">
        <v>273</v>
      </c>
      <c r="D29" s="18">
        <v>0</v>
      </c>
      <c r="E29" s="18">
        <v>12</v>
      </c>
      <c r="F29" s="242">
        <v>29190</v>
      </c>
      <c r="G29" s="18">
        <v>488</v>
      </c>
      <c r="H29" s="240" t="s">
        <v>236</v>
      </c>
      <c r="I29" s="240" t="s">
        <v>237</v>
      </c>
      <c r="J29" s="240" t="s">
        <v>230</v>
      </c>
      <c r="K29" s="18" t="s">
        <v>657</v>
      </c>
      <c r="L29" s="18" t="s">
        <v>657</v>
      </c>
      <c r="M29" s="18" t="s">
        <v>657</v>
      </c>
      <c r="N29" s="18" t="s">
        <v>657</v>
      </c>
      <c r="O29" s="18" t="s">
        <v>657</v>
      </c>
      <c r="P29" s="18" t="s">
        <v>657</v>
      </c>
      <c r="Q29" s="18" t="s">
        <v>657</v>
      </c>
      <c r="R29" s="18" t="s">
        <v>657</v>
      </c>
      <c r="S29" s="18" t="s">
        <v>657</v>
      </c>
      <c r="T29" s="18" t="s">
        <v>657</v>
      </c>
      <c r="U29" s="18" t="s">
        <v>657</v>
      </c>
      <c r="V29" s="18" t="s">
        <v>657</v>
      </c>
    </row>
    <row r="30" spans="1:22" x14ac:dyDescent="0.25">
      <c r="A30" s="243" t="s">
        <v>233</v>
      </c>
      <c r="B30" s="240" t="s">
        <v>274</v>
      </c>
      <c r="C30" s="243" t="s">
        <v>273</v>
      </c>
      <c r="D30" s="18">
        <v>0</v>
      </c>
      <c r="E30" s="18">
        <v>12</v>
      </c>
      <c r="F30" s="242">
        <v>29190</v>
      </c>
      <c r="G30" s="18">
        <v>488</v>
      </c>
      <c r="H30" s="240" t="s">
        <v>236</v>
      </c>
      <c r="I30" s="240" t="s">
        <v>237</v>
      </c>
      <c r="J30" s="240" t="s">
        <v>230</v>
      </c>
      <c r="K30" s="18" t="s">
        <v>657</v>
      </c>
      <c r="L30" s="18" t="s">
        <v>657</v>
      </c>
      <c r="M30" s="18" t="s">
        <v>657</v>
      </c>
      <c r="N30" s="18" t="s">
        <v>657</v>
      </c>
      <c r="O30" s="18" t="s">
        <v>657</v>
      </c>
      <c r="P30" s="18" t="s">
        <v>657</v>
      </c>
      <c r="Q30" s="18" t="s">
        <v>657</v>
      </c>
      <c r="R30" s="18" t="s">
        <v>657</v>
      </c>
      <c r="S30" s="18" t="s">
        <v>657</v>
      </c>
      <c r="T30" s="18" t="s">
        <v>657</v>
      </c>
      <c r="U30" s="18" t="s">
        <v>657</v>
      </c>
      <c r="V30" s="18" t="s">
        <v>657</v>
      </c>
    </row>
    <row r="31" spans="1:22" x14ac:dyDescent="0.25">
      <c r="A31" s="243" t="s">
        <v>233</v>
      </c>
      <c r="B31" s="240" t="s">
        <v>275</v>
      </c>
      <c r="C31" s="243" t="s">
        <v>273</v>
      </c>
      <c r="D31" s="18">
        <v>0</v>
      </c>
      <c r="E31" s="18">
        <v>12</v>
      </c>
      <c r="F31" s="242">
        <v>29190</v>
      </c>
      <c r="G31" s="18">
        <v>488</v>
      </c>
      <c r="H31" s="240" t="s">
        <v>236</v>
      </c>
      <c r="I31" s="240" t="s">
        <v>237</v>
      </c>
      <c r="J31" s="240" t="s">
        <v>230</v>
      </c>
      <c r="K31" s="18" t="s">
        <v>657</v>
      </c>
      <c r="L31" s="18" t="s">
        <v>657</v>
      </c>
      <c r="M31" s="18" t="s">
        <v>657</v>
      </c>
      <c r="N31" s="18" t="s">
        <v>657</v>
      </c>
      <c r="O31" s="18" t="s">
        <v>657</v>
      </c>
      <c r="P31" s="18" t="s">
        <v>657</v>
      </c>
      <c r="Q31" s="18" t="s">
        <v>657</v>
      </c>
      <c r="R31" s="18" t="s">
        <v>657</v>
      </c>
      <c r="S31" s="18" t="s">
        <v>657</v>
      </c>
      <c r="T31" s="18" t="s">
        <v>657</v>
      </c>
      <c r="U31" s="18" t="s">
        <v>657</v>
      </c>
      <c r="V31" s="18" t="s">
        <v>657</v>
      </c>
    </row>
    <row r="32" spans="1:22" x14ac:dyDescent="0.25">
      <c r="A32" s="243" t="s">
        <v>233</v>
      </c>
      <c r="B32" s="240" t="s">
        <v>276</v>
      </c>
      <c r="C32" s="243" t="s">
        <v>277</v>
      </c>
      <c r="D32" s="18">
        <v>0</v>
      </c>
      <c r="E32" s="18">
        <v>12</v>
      </c>
      <c r="F32" s="242">
        <v>29768</v>
      </c>
      <c r="G32" s="18">
        <v>469</v>
      </c>
      <c r="H32" s="240" t="s">
        <v>236</v>
      </c>
      <c r="I32" s="240" t="s">
        <v>237</v>
      </c>
      <c r="J32" s="240" t="s">
        <v>230</v>
      </c>
      <c r="K32" s="18" t="s">
        <v>657</v>
      </c>
      <c r="L32" s="18" t="s">
        <v>657</v>
      </c>
      <c r="M32" s="18" t="s">
        <v>657</v>
      </c>
      <c r="N32" s="18" t="s">
        <v>657</v>
      </c>
      <c r="O32" s="18" t="s">
        <v>657</v>
      </c>
      <c r="P32" s="18" t="s">
        <v>657</v>
      </c>
      <c r="Q32" s="18" t="s">
        <v>657</v>
      </c>
      <c r="R32" s="18" t="s">
        <v>657</v>
      </c>
      <c r="S32" s="18" t="s">
        <v>657</v>
      </c>
      <c r="T32" s="18" t="s">
        <v>657</v>
      </c>
      <c r="U32" s="18" t="s">
        <v>658</v>
      </c>
      <c r="V32" s="18" t="s">
        <v>657</v>
      </c>
    </row>
    <row r="33" spans="1:22" x14ac:dyDescent="0.25">
      <c r="A33" s="243" t="s">
        <v>233</v>
      </c>
      <c r="B33" s="240" t="s">
        <v>278</v>
      </c>
      <c r="C33" s="243" t="s">
        <v>279</v>
      </c>
      <c r="D33" s="18">
        <v>0</v>
      </c>
      <c r="E33" s="18">
        <v>12</v>
      </c>
      <c r="F33" s="242">
        <v>29768</v>
      </c>
      <c r="G33" s="18">
        <v>469</v>
      </c>
      <c r="H33" s="240" t="s">
        <v>236</v>
      </c>
      <c r="I33" s="240" t="s">
        <v>237</v>
      </c>
      <c r="J33" s="240" t="s">
        <v>230</v>
      </c>
      <c r="K33" s="18" t="s">
        <v>657</v>
      </c>
      <c r="L33" s="18" t="s">
        <v>657</v>
      </c>
      <c r="M33" s="18" t="s">
        <v>657</v>
      </c>
      <c r="N33" s="18" t="s">
        <v>657</v>
      </c>
      <c r="O33" s="18" t="s">
        <v>657</v>
      </c>
      <c r="P33" s="18" t="s">
        <v>657</v>
      </c>
      <c r="Q33" s="18" t="s">
        <v>657</v>
      </c>
      <c r="R33" s="18" t="s">
        <v>657</v>
      </c>
      <c r="S33" s="18" t="s">
        <v>657</v>
      </c>
      <c r="T33" s="18" t="s">
        <v>657</v>
      </c>
      <c r="U33" s="18" t="s">
        <v>658</v>
      </c>
      <c r="V33" s="18" t="s">
        <v>657</v>
      </c>
    </row>
    <row r="34" spans="1:22" x14ac:dyDescent="0.25">
      <c r="A34" s="243" t="s">
        <v>233</v>
      </c>
      <c r="B34" s="240" t="s">
        <v>280</v>
      </c>
      <c r="C34" s="243" t="s">
        <v>281</v>
      </c>
      <c r="D34" s="18">
        <v>0</v>
      </c>
      <c r="E34" s="18">
        <v>12</v>
      </c>
      <c r="F34" s="242">
        <v>29768</v>
      </c>
      <c r="G34" s="18">
        <v>469</v>
      </c>
      <c r="H34" s="240" t="s">
        <v>236</v>
      </c>
      <c r="I34" s="240" t="s">
        <v>237</v>
      </c>
      <c r="J34" s="240" t="s">
        <v>230</v>
      </c>
      <c r="K34" s="18" t="s">
        <v>657</v>
      </c>
      <c r="L34" s="18" t="s">
        <v>657</v>
      </c>
      <c r="M34" s="18" t="s">
        <v>657</v>
      </c>
      <c r="N34" s="18" t="s">
        <v>657</v>
      </c>
      <c r="O34" s="18" t="s">
        <v>657</v>
      </c>
      <c r="P34" s="18" t="s">
        <v>657</v>
      </c>
      <c r="Q34" s="18" t="s">
        <v>657</v>
      </c>
      <c r="R34" s="18" t="s">
        <v>657</v>
      </c>
      <c r="S34" s="18" t="s">
        <v>657</v>
      </c>
      <c r="T34" s="18" t="s">
        <v>657</v>
      </c>
      <c r="U34" s="18" t="s">
        <v>658</v>
      </c>
      <c r="V34" s="18" t="s">
        <v>657</v>
      </c>
    </row>
    <row r="35" spans="1:22" x14ac:dyDescent="0.25">
      <c r="A35" s="243" t="s">
        <v>282</v>
      </c>
      <c r="B35" s="240" t="s">
        <v>283</v>
      </c>
      <c r="C35" s="243" t="s">
        <v>284</v>
      </c>
      <c r="D35" s="18">
        <v>0</v>
      </c>
      <c r="E35" s="18">
        <v>6</v>
      </c>
      <c r="F35" s="242">
        <v>29768</v>
      </c>
      <c r="G35" s="18">
        <v>469</v>
      </c>
      <c r="H35" s="240" t="s">
        <v>285</v>
      </c>
      <c r="I35" s="240" t="s">
        <v>286</v>
      </c>
      <c r="J35" s="240" t="s">
        <v>230</v>
      </c>
      <c r="K35" s="18" t="s">
        <v>657</v>
      </c>
      <c r="L35" s="18" t="s">
        <v>657</v>
      </c>
      <c r="M35" s="18" t="s">
        <v>657</v>
      </c>
      <c r="N35" s="18" t="s">
        <v>657</v>
      </c>
      <c r="O35" s="18" t="s">
        <v>657</v>
      </c>
      <c r="P35" s="18" t="s">
        <v>657</v>
      </c>
      <c r="Q35" s="18" t="s">
        <v>657</v>
      </c>
      <c r="R35" s="18" t="s">
        <v>657</v>
      </c>
      <c r="S35" s="18" t="s">
        <v>657</v>
      </c>
      <c r="T35" s="18" t="s">
        <v>657</v>
      </c>
      <c r="U35" s="18" t="s">
        <v>658</v>
      </c>
      <c r="V35" s="18" t="s">
        <v>657</v>
      </c>
    </row>
    <row r="36" spans="1:22" x14ac:dyDescent="0.25">
      <c r="A36" s="243" t="s">
        <v>233</v>
      </c>
      <c r="B36" s="240" t="s">
        <v>287</v>
      </c>
      <c r="C36" s="243" t="s">
        <v>279</v>
      </c>
      <c r="D36" s="18">
        <v>0</v>
      </c>
      <c r="E36" s="18">
        <v>12</v>
      </c>
      <c r="F36" s="242">
        <v>29768</v>
      </c>
      <c r="G36" s="18">
        <v>469</v>
      </c>
      <c r="H36" s="240" t="s">
        <v>236</v>
      </c>
      <c r="I36" s="240" t="s">
        <v>237</v>
      </c>
      <c r="J36" s="240" t="s">
        <v>230</v>
      </c>
      <c r="K36" s="18" t="s">
        <v>657</v>
      </c>
      <c r="L36" s="18" t="s">
        <v>657</v>
      </c>
      <c r="M36" s="18" t="s">
        <v>657</v>
      </c>
      <c r="N36" s="18" t="s">
        <v>657</v>
      </c>
      <c r="O36" s="18" t="s">
        <v>657</v>
      </c>
      <c r="P36" s="18" t="s">
        <v>657</v>
      </c>
      <c r="Q36" s="18" t="s">
        <v>657</v>
      </c>
      <c r="R36" s="18" t="s">
        <v>657</v>
      </c>
      <c r="S36" s="18" t="s">
        <v>657</v>
      </c>
      <c r="T36" s="18" t="s">
        <v>657</v>
      </c>
      <c r="U36" s="18" t="s">
        <v>658</v>
      </c>
      <c r="V36" s="18" t="s">
        <v>657</v>
      </c>
    </row>
    <row r="37" spans="1:22" x14ac:dyDescent="0.25">
      <c r="A37" s="243" t="s">
        <v>288</v>
      </c>
      <c r="B37" s="240" t="s">
        <v>289</v>
      </c>
      <c r="C37" s="243" t="s">
        <v>290</v>
      </c>
      <c r="D37" s="18">
        <v>0</v>
      </c>
      <c r="E37" s="18">
        <v>12</v>
      </c>
      <c r="F37" s="242">
        <v>29768</v>
      </c>
      <c r="G37" s="18">
        <v>469</v>
      </c>
      <c r="H37" s="240" t="s">
        <v>236</v>
      </c>
      <c r="I37" s="240" t="s">
        <v>237</v>
      </c>
      <c r="J37" s="240" t="s">
        <v>230</v>
      </c>
      <c r="K37" s="18" t="s">
        <v>657</v>
      </c>
      <c r="L37" s="18" t="s">
        <v>657</v>
      </c>
      <c r="M37" s="18" t="s">
        <v>657</v>
      </c>
      <c r="N37" s="18" t="s">
        <v>657</v>
      </c>
      <c r="O37" s="18" t="s">
        <v>657</v>
      </c>
      <c r="P37" s="18" t="s">
        <v>657</v>
      </c>
      <c r="Q37" s="18" t="s">
        <v>657</v>
      </c>
      <c r="R37" s="18" t="s">
        <v>657</v>
      </c>
      <c r="S37" s="18" t="s">
        <v>657</v>
      </c>
      <c r="T37" s="18" t="s">
        <v>657</v>
      </c>
      <c r="U37" s="18" t="s">
        <v>658</v>
      </c>
      <c r="V37" s="18" t="s">
        <v>657</v>
      </c>
    </row>
    <row r="38" spans="1:22" x14ac:dyDescent="0.25">
      <c r="A38" s="243" t="s">
        <v>233</v>
      </c>
      <c r="B38" s="240" t="s">
        <v>291</v>
      </c>
      <c r="C38" s="243" t="s">
        <v>249</v>
      </c>
      <c r="D38" s="18">
        <v>0</v>
      </c>
      <c r="E38" s="18">
        <v>12</v>
      </c>
      <c r="F38" s="242">
        <v>29768</v>
      </c>
      <c r="G38" s="18">
        <v>469</v>
      </c>
      <c r="H38" s="240" t="s">
        <v>236</v>
      </c>
      <c r="I38" s="240" t="s">
        <v>237</v>
      </c>
      <c r="J38" s="240" t="s">
        <v>230</v>
      </c>
      <c r="K38" s="18" t="s">
        <v>657</v>
      </c>
      <c r="L38" s="18" t="s">
        <v>657</v>
      </c>
      <c r="M38" s="18" t="s">
        <v>657</v>
      </c>
      <c r="N38" s="18" t="s">
        <v>657</v>
      </c>
      <c r="O38" s="18" t="s">
        <v>657</v>
      </c>
      <c r="P38" s="18" t="s">
        <v>657</v>
      </c>
      <c r="Q38" s="18" t="s">
        <v>657</v>
      </c>
      <c r="R38" s="18" t="s">
        <v>657</v>
      </c>
      <c r="S38" s="18" t="s">
        <v>657</v>
      </c>
      <c r="T38" s="18" t="s">
        <v>657</v>
      </c>
      <c r="U38" s="18" t="s">
        <v>658</v>
      </c>
      <c r="V38" s="18" t="s">
        <v>657</v>
      </c>
    </row>
    <row r="39" spans="1:22" x14ac:dyDescent="0.25">
      <c r="A39" s="243" t="s">
        <v>233</v>
      </c>
      <c r="B39" s="240" t="s">
        <v>292</v>
      </c>
      <c r="C39" s="243" t="s">
        <v>249</v>
      </c>
      <c r="D39" s="18">
        <v>0</v>
      </c>
      <c r="E39" s="18">
        <v>12</v>
      </c>
      <c r="F39" s="242">
        <v>29768</v>
      </c>
      <c r="G39" s="18">
        <v>469</v>
      </c>
      <c r="H39" s="240" t="s">
        <v>236</v>
      </c>
      <c r="I39" s="18">
        <v>24</v>
      </c>
      <c r="J39" s="240" t="s">
        <v>230</v>
      </c>
      <c r="K39" s="18" t="s">
        <v>657</v>
      </c>
      <c r="L39" s="18" t="s">
        <v>657</v>
      </c>
      <c r="M39" s="18" t="s">
        <v>657</v>
      </c>
      <c r="N39" s="18" t="s">
        <v>657</v>
      </c>
      <c r="O39" s="18" t="s">
        <v>657</v>
      </c>
      <c r="P39" s="18" t="s">
        <v>657</v>
      </c>
      <c r="Q39" s="18" t="s">
        <v>657</v>
      </c>
      <c r="R39" s="18" t="s">
        <v>657</v>
      </c>
      <c r="S39" s="18" t="s">
        <v>657</v>
      </c>
      <c r="T39" s="18" t="s">
        <v>657</v>
      </c>
      <c r="U39" s="18" t="s">
        <v>658</v>
      </c>
      <c r="V39" s="18" t="s">
        <v>657</v>
      </c>
    </row>
    <row r="40" spans="1:22" x14ac:dyDescent="0.25">
      <c r="A40" s="243" t="s">
        <v>293</v>
      </c>
      <c r="B40" s="240" t="s">
        <v>294</v>
      </c>
      <c r="C40" s="243" t="s">
        <v>295</v>
      </c>
      <c r="D40" s="18">
        <v>0</v>
      </c>
      <c r="E40" s="18">
        <v>6</v>
      </c>
      <c r="F40" s="242">
        <v>29556</v>
      </c>
      <c r="G40" s="18">
        <v>476</v>
      </c>
      <c r="H40" s="240" t="s">
        <v>285</v>
      </c>
      <c r="I40" s="240" t="s">
        <v>286</v>
      </c>
      <c r="J40" s="240" t="s">
        <v>230</v>
      </c>
      <c r="K40" s="18" t="s">
        <v>657</v>
      </c>
      <c r="L40" s="18" t="s">
        <v>657</v>
      </c>
      <c r="M40" s="18" t="s">
        <v>657</v>
      </c>
      <c r="N40" s="18" t="s">
        <v>658</v>
      </c>
      <c r="O40" s="18" t="s">
        <v>657</v>
      </c>
      <c r="P40" s="18" t="s">
        <v>657</v>
      </c>
      <c r="Q40" s="18" t="s">
        <v>657</v>
      </c>
      <c r="R40" s="18" t="s">
        <v>657</v>
      </c>
      <c r="S40" s="18" t="s">
        <v>657</v>
      </c>
      <c r="T40" s="18" t="s">
        <v>657</v>
      </c>
      <c r="U40" s="18" t="s">
        <v>657</v>
      </c>
      <c r="V40" s="18" t="s">
        <v>657</v>
      </c>
    </row>
    <row r="41" spans="1:22" x14ac:dyDescent="0.25">
      <c r="A41" s="243" t="s">
        <v>296</v>
      </c>
      <c r="B41" s="240" t="s">
        <v>297</v>
      </c>
      <c r="C41" s="243"/>
      <c r="D41" s="18">
        <v>0</v>
      </c>
      <c r="E41" s="18">
        <v>6</v>
      </c>
      <c r="F41" s="242">
        <v>29556</v>
      </c>
      <c r="G41" s="18">
        <v>476</v>
      </c>
      <c r="H41" s="240" t="s">
        <v>285</v>
      </c>
      <c r="I41" s="240" t="s">
        <v>286</v>
      </c>
      <c r="J41" s="240" t="s">
        <v>230</v>
      </c>
      <c r="K41" s="18" t="s">
        <v>657</v>
      </c>
      <c r="L41" s="18" t="s">
        <v>657</v>
      </c>
      <c r="M41" s="18" t="s">
        <v>657</v>
      </c>
      <c r="N41" s="18" t="s">
        <v>658</v>
      </c>
      <c r="O41" s="18" t="s">
        <v>657</v>
      </c>
      <c r="P41" s="18" t="s">
        <v>657</v>
      </c>
      <c r="Q41" s="18" t="s">
        <v>657</v>
      </c>
      <c r="R41" s="18" t="s">
        <v>657</v>
      </c>
      <c r="S41" s="18" t="s">
        <v>657</v>
      </c>
      <c r="T41" s="18" t="s">
        <v>657</v>
      </c>
      <c r="U41" s="18" t="s">
        <v>657</v>
      </c>
      <c r="V41" s="18" t="s">
        <v>657</v>
      </c>
    </row>
    <row r="42" spans="1:22" x14ac:dyDescent="0.25">
      <c r="A42" s="243" t="s">
        <v>233</v>
      </c>
      <c r="B42" s="240" t="s">
        <v>298</v>
      </c>
      <c r="C42" s="243" t="s">
        <v>299</v>
      </c>
      <c r="D42" s="18">
        <v>0</v>
      </c>
      <c r="E42" s="18">
        <v>12</v>
      </c>
      <c r="F42" s="242">
        <v>29830</v>
      </c>
      <c r="G42" s="18">
        <v>467</v>
      </c>
      <c r="H42" s="240" t="s">
        <v>236</v>
      </c>
      <c r="I42" s="240" t="s">
        <v>237</v>
      </c>
      <c r="J42" s="240" t="s">
        <v>230</v>
      </c>
      <c r="K42" s="18" t="s">
        <v>657</v>
      </c>
      <c r="L42" s="18" t="s">
        <v>657</v>
      </c>
      <c r="M42" s="18" t="s">
        <v>657</v>
      </c>
      <c r="N42" s="18" t="s">
        <v>657</v>
      </c>
      <c r="O42" s="18" t="s">
        <v>657</v>
      </c>
      <c r="P42" s="18" t="s">
        <v>657</v>
      </c>
      <c r="Q42" s="18" t="s">
        <v>657</v>
      </c>
      <c r="R42" s="18" t="s">
        <v>657</v>
      </c>
      <c r="S42" s="18" t="s">
        <v>657</v>
      </c>
      <c r="T42" s="18" t="s">
        <v>657</v>
      </c>
      <c r="U42" s="18" t="s">
        <v>657</v>
      </c>
      <c r="V42" s="18" t="s">
        <v>657</v>
      </c>
    </row>
    <row r="43" spans="1:22" x14ac:dyDescent="0.25">
      <c r="A43" s="243" t="s">
        <v>300</v>
      </c>
      <c r="B43" s="240" t="s">
        <v>301</v>
      </c>
      <c r="C43" s="243" t="s">
        <v>302</v>
      </c>
      <c r="D43" s="18">
        <v>0</v>
      </c>
      <c r="E43" s="18">
        <v>12</v>
      </c>
      <c r="F43" s="242">
        <v>29830</v>
      </c>
      <c r="G43" s="18">
        <v>467</v>
      </c>
      <c r="H43" s="240" t="s">
        <v>236</v>
      </c>
      <c r="I43" s="240" t="s">
        <v>237</v>
      </c>
      <c r="J43" s="240" t="s">
        <v>230</v>
      </c>
      <c r="K43" s="18" t="s">
        <v>657</v>
      </c>
      <c r="L43" s="18" t="s">
        <v>657</v>
      </c>
      <c r="M43" s="18" t="s">
        <v>657</v>
      </c>
      <c r="N43" s="18" t="s">
        <v>657</v>
      </c>
      <c r="O43" s="18" t="s">
        <v>657</v>
      </c>
      <c r="P43" s="18" t="s">
        <v>657</v>
      </c>
      <c r="Q43" s="18" t="s">
        <v>657</v>
      </c>
      <c r="R43" s="18" t="s">
        <v>657</v>
      </c>
      <c r="S43" s="18" t="s">
        <v>657</v>
      </c>
      <c r="T43" s="18" t="s">
        <v>657</v>
      </c>
      <c r="U43" s="18" t="s">
        <v>657</v>
      </c>
      <c r="V43" s="18" t="s">
        <v>657</v>
      </c>
    </row>
    <row r="44" spans="1:22" x14ac:dyDescent="0.25">
      <c r="A44" s="243" t="s">
        <v>233</v>
      </c>
      <c r="B44" s="240" t="s">
        <v>303</v>
      </c>
      <c r="C44" s="243" t="s">
        <v>249</v>
      </c>
      <c r="D44" s="18">
        <v>0</v>
      </c>
      <c r="E44" s="18">
        <v>12</v>
      </c>
      <c r="F44" s="242">
        <v>30348</v>
      </c>
      <c r="G44" s="18">
        <v>449</v>
      </c>
      <c r="H44" s="240" t="s">
        <v>236</v>
      </c>
      <c r="I44" s="240" t="s">
        <v>237</v>
      </c>
      <c r="J44" s="240" t="s">
        <v>230</v>
      </c>
      <c r="K44" s="18" t="s">
        <v>657</v>
      </c>
      <c r="L44" s="18" t="s">
        <v>657</v>
      </c>
      <c r="M44" s="18" t="s">
        <v>657</v>
      </c>
      <c r="N44" s="18" t="s">
        <v>657</v>
      </c>
      <c r="O44" s="18" t="s">
        <v>657</v>
      </c>
      <c r="P44" s="18" t="s">
        <v>657</v>
      </c>
      <c r="Q44" s="18" t="s">
        <v>658</v>
      </c>
      <c r="R44" s="18" t="s">
        <v>657</v>
      </c>
      <c r="S44" s="18" t="s">
        <v>657</v>
      </c>
      <c r="T44" s="18" t="s">
        <v>657</v>
      </c>
      <c r="U44" s="18" t="s">
        <v>657</v>
      </c>
      <c r="V44" s="18" t="s">
        <v>657</v>
      </c>
    </row>
    <row r="45" spans="1:22" x14ac:dyDescent="0.25">
      <c r="A45" s="243" t="s">
        <v>233</v>
      </c>
      <c r="B45" s="240" t="s">
        <v>304</v>
      </c>
      <c r="C45" s="243" t="s">
        <v>249</v>
      </c>
      <c r="D45" s="18">
        <v>0</v>
      </c>
      <c r="E45" s="18">
        <v>12</v>
      </c>
      <c r="F45" s="242">
        <v>30348</v>
      </c>
      <c r="G45" s="18">
        <v>449</v>
      </c>
      <c r="H45" s="240" t="s">
        <v>236</v>
      </c>
      <c r="I45" s="240" t="s">
        <v>237</v>
      </c>
      <c r="J45" s="240" t="s">
        <v>230</v>
      </c>
      <c r="K45" s="18" t="s">
        <v>657</v>
      </c>
      <c r="L45" s="18" t="s">
        <v>657</v>
      </c>
      <c r="M45" s="18" t="s">
        <v>657</v>
      </c>
      <c r="N45" s="18" t="s">
        <v>657</v>
      </c>
      <c r="O45" s="18" t="s">
        <v>657</v>
      </c>
      <c r="P45" s="18" t="s">
        <v>657</v>
      </c>
      <c r="Q45" s="18" t="s">
        <v>658</v>
      </c>
      <c r="R45" s="18" t="s">
        <v>657</v>
      </c>
      <c r="S45" s="18" t="s">
        <v>657</v>
      </c>
      <c r="T45" s="18" t="s">
        <v>657</v>
      </c>
      <c r="U45" s="18" t="s">
        <v>657</v>
      </c>
      <c r="V45" s="18" t="s">
        <v>657</v>
      </c>
    </row>
    <row r="46" spans="1:22" x14ac:dyDescent="0.25">
      <c r="A46" s="243" t="s">
        <v>233</v>
      </c>
      <c r="B46" s="240" t="s">
        <v>305</v>
      </c>
      <c r="C46" s="243" t="s">
        <v>306</v>
      </c>
      <c r="D46" s="18">
        <v>0</v>
      </c>
      <c r="E46" s="18">
        <v>12</v>
      </c>
      <c r="F46" s="242">
        <v>30773</v>
      </c>
      <c r="G46" s="18">
        <v>435</v>
      </c>
      <c r="H46" s="240" t="s">
        <v>236</v>
      </c>
      <c r="I46" s="240" t="s">
        <v>237</v>
      </c>
      <c r="J46" s="240" t="s">
        <v>230</v>
      </c>
      <c r="K46" s="18" t="s">
        <v>657</v>
      </c>
      <c r="L46" s="18" t="s">
        <v>657</v>
      </c>
      <c r="M46" s="18" t="s">
        <v>657</v>
      </c>
      <c r="N46" s="18" t="s">
        <v>657</v>
      </c>
      <c r="O46" s="18" t="s">
        <v>657</v>
      </c>
      <c r="P46" s="18" t="s">
        <v>657</v>
      </c>
      <c r="Q46" s="18" t="s">
        <v>657</v>
      </c>
      <c r="R46" s="18" t="s">
        <v>657</v>
      </c>
      <c r="S46" s="18" t="s">
        <v>657</v>
      </c>
      <c r="T46" s="18" t="s">
        <v>657</v>
      </c>
      <c r="U46" s="18" t="s">
        <v>657</v>
      </c>
      <c r="V46" s="18" t="s">
        <v>657</v>
      </c>
    </row>
    <row r="47" spans="1:22" x14ac:dyDescent="0.25">
      <c r="A47" s="243" t="s">
        <v>307</v>
      </c>
      <c r="B47" s="240" t="s">
        <v>308</v>
      </c>
      <c r="C47" s="243" t="s">
        <v>309</v>
      </c>
      <c r="D47" s="18">
        <v>0</v>
      </c>
      <c r="E47" s="18">
        <v>12</v>
      </c>
      <c r="F47" s="242">
        <v>31048</v>
      </c>
      <c r="G47" s="18">
        <v>426</v>
      </c>
      <c r="H47" s="240" t="s">
        <v>236</v>
      </c>
      <c r="I47" s="240" t="s">
        <v>237</v>
      </c>
      <c r="J47" s="240" t="s">
        <v>230</v>
      </c>
      <c r="K47" s="18" t="s">
        <v>657</v>
      </c>
      <c r="L47" s="18" t="s">
        <v>657</v>
      </c>
      <c r="M47" s="18" t="s">
        <v>657</v>
      </c>
      <c r="N47" s="18" t="s">
        <v>657</v>
      </c>
      <c r="O47" s="18" t="s">
        <v>657</v>
      </c>
      <c r="P47" s="18" t="s">
        <v>659</v>
      </c>
      <c r="Q47" s="18" t="s">
        <v>657</v>
      </c>
      <c r="R47" s="18" t="s">
        <v>657</v>
      </c>
      <c r="S47" s="18" t="s">
        <v>657</v>
      </c>
      <c r="T47" s="18" t="s">
        <v>657</v>
      </c>
      <c r="U47" s="18" t="s">
        <v>657</v>
      </c>
      <c r="V47" s="18" t="s">
        <v>657</v>
      </c>
    </row>
    <row r="48" spans="1:22" x14ac:dyDescent="0.25">
      <c r="A48" s="243" t="s">
        <v>310</v>
      </c>
      <c r="B48" s="240" t="s">
        <v>311</v>
      </c>
      <c r="C48" s="243" t="s">
        <v>302</v>
      </c>
      <c r="D48" s="18">
        <v>0</v>
      </c>
      <c r="E48" s="18">
        <v>12</v>
      </c>
      <c r="F48" s="242">
        <v>31107</v>
      </c>
      <c r="G48" s="18">
        <v>424</v>
      </c>
      <c r="H48" s="240" t="s">
        <v>236</v>
      </c>
      <c r="I48" s="240" t="s">
        <v>237</v>
      </c>
      <c r="J48" s="240" t="s">
        <v>230</v>
      </c>
      <c r="K48" s="18" t="s">
        <v>657</v>
      </c>
      <c r="L48" s="18" t="s">
        <v>657</v>
      </c>
      <c r="M48" s="18" t="s">
        <v>657</v>
      </c>
      <c r="N48" s="18" t="s">
        <v>657</v>
      </c>
      <c r="O48" s="18" t="s">
        <v>657</v>
      </c>
      <c r="P48" s="18" t="s">
        <v>657</v>
      </c>
      <c r="Q48" s="18" t="s">
        <v>657</v>
      </c>
      <c r="R48" s="18" t="s">
        <v>659</v>
      </c>
      <c r="S48" s="18" t="s">
        <v>657</v>
      </c>
      <c r="T48" s="18" t="s">
        <v>657</v>
      </c>
      <c r="U48" s="18" t="s">
        <v>657</v>
      </c>
      <c r="V48" s="18" t="s">
        <v>657</v>
      </c>
    </row>
    <row r="49" spans="1:22" x14ac:dyDescent="0.25">
      <c r="A49" s="243" t="s">
        <v>310</v>
      </c>
      <c r="B49" s="240" t="s">
        <v>312</v>
      </c>
      <c r="C49" s="243" t="s">
        <v>302</v>
      </c>
      <c r="D49" s="18">
        <v>0</v>
      </c>
      <c r="E49" s="18">
        <v>12</v>
      </c>
      <c r="F49" s="242">
        <v>31107</v>
      </c>
      <c r="G49" s="18">
        <v>424</v>
      </c>
      <c r="H49" s="240" t="s">
        <v>236</v>
      </c>
      <c r="I49" s="240" t="s">
        <v>237</v>
      </c>
      <c r="J49" s="240" t="s">
        <v>230</v>
      </c>
      <c r="K49" s="18" t="s">
        <v>657</v>
      </c>
      <c r="L49" s="18" t="s">
        <v>657</v>
      </c>
      <c r="M49" s="18" t="s">
        <v>657</v>
      </c>
      <c r="N49" s="18" t="s">
        <v>657</v>
      </c>
      <c r="O49" s="18" t="s">
        <v>657</v>
      </c>
      <c r="P49" s="18" t="s">
        <v>657</v>
      </c>
      <c r="Q49" s="18" t="s">
        <v>657</v>
      </c>
      <c r="R49" s="18" t="s">
        <v>659</v>
      </c>
      <c r="S49" s="18" t="s">
        <v>657</v>
      </c>
      <c r="T49" s="18" t="s">
        <v>657</v>
      </c>
      <c r="U49" s="18" t="s">
        <v>657</v>
      </c>
      <c r="V49" s="18" t="s">
        <v>657</v>
      </c>
    </row>
    <row r="50" spans="1:22" x14ac:dyDescent="0.25">
      <c r="A50" s="243" t="s">
        <v>310</v>
      </c>
      <c r="B50" s="240" t="s">
        <v>313</v>
      </c>
      <c r="C50" s="243" t="s">
        <v>302</v>
      </c>
      <c r="D50" s="18">
        <v>0</v>
      </c>
      <c r="E50" s="18">
        <v>12</v>
      </c>
      <c r="F50" s="242">
        <v>31107</v>
      </c>
      <c r="G50" s="18">
        <v>424</v>
      </c>
      <c r="H50" s="240" t="s">
        <v>236</v>
      </c>
      <c r="I50" s="240" t="s">
        <v>237</v>
      </c>
      <c r="J50" s="240" t="s">
        <v>230</v>
      </c>
      <c r="K50" s="18" t="s">
        <v>657</v>
      </c>
      <c r="L50" s="18" t="s">
        <v>657</v>
      </c>
      <c r="M50" s="18" t="s">
        <v>657</v>
      </c>
      <c r="N50" s="18" t="s">
        <v>657</v>
      </c>
      <c r="O50" s="18" t="s">
        <v>657</v>
      </c>
      <c r="P50" s="18" t="s">
        <v>657</v>
      </c>
      <c r="Q50" s="18" t="s">
        <v>657</v>
      </c>
      <c r="R50" s="18" t="s">
        <v>659</v>
      </c>
      <c r="S50" s="18" t="s">
        <v>657</v>
      </c>
      <c r="T50" s="18" t="s">
        <v>657</v>
      </c>
      <c r="U50" s="18" t="s">
        <v>657</v>
      </c>
      <c r="V50" s="18" t="s">
        <v>657</v>
      </c>
    </row>
    <row r="51" spans="1:22" x14ac:dyDescent="0.25">
      <c r="A51" s="243" t="s">
        <v>310</v>
      </c>
      <c r="B51" s="240" t="s">
        <v>314</v>
      </c>
      <c r="C51" s="243" t="s">
        <v>315</v>
      </c>
      <c r="D51" s="18">
        <v>0</v>
      </c>
      <c r="E51" s="18">
        <v>12</v>
      </c>
      <c r="F51" s="242">
        <v>31321</v>
      </c>
      <c r="G51" s="18">
        <v>417</v>
      </c>
      <c r="H51" s="240" t="s">
        <v>236</v>
      </c>
      <c r="I51" s="240" t="s">
        <v>237</v>
      </c>
      <c r="J51" s="240" t="s">
        <v>230</v>
      </c>
      <c r="K51" s="18" t="s">
        <v>657</v>
      </c>
      <c r="L51" s="18" t="s">
        <v>657</v>
      </c>
      <c r="M51" s="18" t="s">
        <v>657</v>
      </c>
      <c r="N51" s="18" t="s">
        <v>657</v>
      </c>
      <c r="O51" s="18" t="s">
        <v>657</v>
      </c>
      <c r="P51" s="18" t="s">
        <v>657</v>
      </c>
      <c r="Q51" s="18" t="s">
        <v>657</v>
      </c>
      <c r="R51" s="18" t="s">
        <v>657</v>
      </c>
      <c r="S51" s="18" t="s">
        <v>657</v>
      </c>
      <c r="T51" s="18" t="s">
        <v>657</v>
      </c>
      <c r="U51" s="18" t="s">
        <v>657</v>
      </c>
      <c r="V51" s="18" t="s">
        <v>657</v>
      </c>
    </row>
    <row r="52" spans="1:22" x14ac:dyDescent="0.25">
      <c r="A52" s="243" t="s">
        <v>316</v>
      </c>
      <c r="B52" s="240" t="s">
        <v>317</v>
      </c>
      <c r="C52" s="243" t="s">
        <v>318</v>
      </c>
      <c r="D52" s="18">
        <v>0</v>
      </c>
      <c r="E52" s="18">
        <v>6</v>
      </c>
      <c r="F52" s="242">
        <v>31533</v>
      </c>
      <c r="G52" s="18">
        <v>410</v>
      </c>
      <c r="H52" s="240" t="s">
        <v>319</v>
      </c>
      <c r="I52" s="240" t="s">
        <v>320</v>
      </c>
      <c r="J52" s="240" t="s">
        <v>230</v>
      </c>
      <c r="K52" s="18" t="s">
        <v>657</v>
      </c>
      <c r="L52" s="18" t="s">
        <v>657</v>
      </c>
      <c r="M52" s="18" t="s">
        <v>657</v>
      </c>
      <c r="N52" s="18" t="s">
        <v>657</v>
      </c>
      <c r="O52" s="18" t="s">
        <v>657</v>
      </c>
      <c r="P52" s="18" t="s">
        <v>657</v>
      </c>
      <c r="Q52" s="18" t="s">
        <v>657</v>
      </c>
      <c r="R52" s="18" t="s">
        <v>657</v>
      </c>
      <c r="S52" s="18" t="s">
        <v>657</v>
      </c>
      <c r="T52" s="18" t="s">
        <v>658</v>
      </c>
      <c r="U52" s="18" t="s">
        <v>657</v>
      </c>
      <c r="V52" s="18" t="s">
        <v>657</v>
      </c>
    </row>
    <row r="53" spans="1:22" x14ac:dyDescent="0.25">
      <c r="A53" s="243" t="s">
        <v>321</v>
      </c>
      <c r="B53" s="240" t="s">
        <v>322</v>
      </c>
      <c r="C53" s="243" t="s">
        <v>323</v>
      </c>
      <c r="D53" s="18">
        <v>0</v>
      </c>
      <c r="E53" s="18">
        <v>12</v>
      </c>
      <c r="F53" s="242">
        <v>31533</v>
      </c>
      <c r="G53" s="18">
        <v>410</v>
      </c>
      <c r="H53" s="240" t="s">
        <v>236</v>
      </c>
      <c r="I53" s="240" t="s">
        <v>237</v>
      </c>
      <c r="J53" s="240" t="s">
        <v>230</v>
      </c>
      <c r="K53" s="18" t="s">
        <v>657</v>
      </c>
      <c r="L53" s="18" t="s">
        <v>657</v>
      </c>
      <c r="M53" s="18" t="s">
        <v>657</v>
      </c>
      <c r="N53" s="18" t="s">
        <v>657</v>
      </c>
      <c r="O53" s="18" t="s">
        <v>657</v>
      </c>
      <c r="P53" s="18" t="s">
        <v>657</v>
      </c>
      <c r="Q53" s="18" t="s">
        <v>657</v>
      </c>
      <c r="R53" s="18" t="s">
        <v>657</v>
      </c>
      <c r="S53" s="18" t="s">
        <v>657</v>
      </c>
      <c r="T53" s="18" t="s">
        <v>657</v>
      </c>
      <c r="U53" s="18" t="s">
        <v>657</v>
      </c>
      <c r="V53" s="18" t="s">
        <v>657</v>
      </c>
    </row>
    <row r="54" spans="1:22" x14ac:dyDescent="0.25">
      <c r="A54" s="243" t="s">
        <v>324</v>
      </c>
      <c r="B54" s="240" t="s">
        <v>325</v>
      </c>
      <c r="C54" s="243" t="s">
        <v>326</v>
      </c>
      <c r="D54" s="18">
        <v>0</v>
      </c>
      <c r="E54" s="18">
        <v>12</v>
      </c>
      <c r="F54" s="242">
        <v>31533</v>
      </c>
      <c r="G54" s="18">
        <v>410</v>
      </c>
      <c r="H54" s="240" t="s">
        <v>236</v>
      </c>
      <c r="I54" s="240" t="s">
        <v>237</v>
      </c>
      <c r="J54" s="240" t="s">
        <v>230</v>
      </c>
      <c r="K54" s="18" t="s">
        <v>657</v>
      </c>
      <c r="L54" s="18" t="s">
        <v>657</v>
      </c>
      <c r="M54" s="18" t="s">
        <v>657</v>
      </c>
      <c r="N54" s="18" t="s">
        <v>657</v>
      </c>
      <c r="O54" s="18" t="s">
        <v>657</v>
      </c>
      <c r="P54" s="18" t="s">
        <v>657</v>
      </c>
      <c r="Q54" s="18" t="s">
        <v>657</v>
      </c>
      <c r="R54" s="18" t="s">
        <v>657</v>
      </c>
      <c r="S54" s="18" t="s">
        <v>657</v>
      </c>
      <c r="T54" s="18" t="s">
        <v>657</v>
      </c>
      <c r="U54" s="18" t="s">
        <v>657</v>
      </c>
      <c r="V54" s="18" t="s">
        <v>657</v>
      </c>
    </row>
    <row r="55" spans="1:22" x14ac:dyDescent="0.25">
      <c r="A55" s="243" t="s">
        <v>327</v>
      </c>
      <c r="B55" s="240" t="s">
        <v>328</v>
      </c>
      <c r="C55" s="243" t="s">
        <v>277</v>
      </c>
      <c r="D55" s="18">
        <v>0</v>
      </c>
      <c r="E55" s="18">
        <v>12</v>
      </c>
      <c r="F55" s="242">
        <v>31686</v>
      </c>
      <c r="G55" s="18">
        <v>405</v>
      </c>
      <c r="H55" s="240" t="s">
        <v>236</v>
      </c>
      <c r="I55" s="240" t="s">
        <v>237</v>
      </c>
      <c r="J55" s="240" t="s">
        <v>230</v>
      </c>
      <c r="K55" s="18" t="s">
        <v>657</v>
      </c>
      <c r="L55" s="18" t="s">
        <v>657</v>
      </c>
      <c r="M55" s="18" t="s">
        <v>658</v>
      </c>
      <c r="N55" s="18" t="s">
        <v>657</v>
      </c>
      <c r="O55" s="18" t="s">
        <v>657</v>
      </c>
      <c r="P55" s="18" t="s">
        <v>657</v>
      </c>
      <c r="Q55" s="18" t="s">
        <v>657</v>
      </c>
      <c r="R55" s="18" t="s">
        <v>657</v>
      </c>
      <c r="S55" s="18" t="s">
        <v>657</v>
      </c>
      <c r="T55" s="18" t="s">
        <v>657</v>
      </c>
      <c r="U55" s="18" t="s">
        <v>657</v>
      </c>
      <c r="V55" s="18" t="s">
        <v>657</v>
      </c>
    </row>
    <row r="56" spans="1:22" x14ac:dyDescent="0.25">
      <c r="A56" s="243" t="s">
        <v>329</v>
      </c>
      <c r="B56" s="240" t="s">
        <v>330</v>
      </c>
      <c r="C56" s="243" t="s">
        <v>277</v>
      </c>
      <c r="D56" s="18">
        <v>0</v>
      </c>
      <c r="E56" s="18">
        <v>12</v>
      </c>
      <c r="F56" s="242">
        <v>31686</v>
      </c>
      <c r="G56" s="18">
        <v>405</v>
      </c>
      <c r="H56" s="240" t="s">
        <v>236</v>
      </c>
      <c r="I56" s="240" t="s">
        <v>237</v>
      </c>
      <c r="J56" s="240" t="s">
        <v>230</v>
      </c>
      <c r="K56" s="18" t="s">
        <v>657</v>
      </c>
      <c r="L56" s="18" t="s">
        <v>657</v>
      </c>
      <c r="M56" s="18" t="s">
        <v>658</v>
      </c>
      <c r="N56" s="18" t="s">
        <v>657</v>
      </c>
      <c r="O56" s="18" t="s">
        <v>657</v>
      </c>
      <c r="P56" s="18" t="s">
        <v>657</v>
      </c>
      <c r="Q56" s="18" t="s">
        <v>657</v>
      </c>
      <c r="R56" s="18" t="s">
        <v>657</v>
      </c>
      <c r="S56" s="18" t="s">
        <v>657</v>
      </c>
      <c r="T56" s="18" t="s">
        <v>657</v>
      </c>
      <c r="U56" s="18" t="s">
        <v>657</v>
      </c>
      <c r="V56" s="18" t="s">
        <v>657</v>
      </c>
    </row>
    <row r="57" spans="1:22" x14ac:dyDescent="0.25">
      <c r="A57" s="243" t="s">
        <v>331</v>
      </c>
      <c r="B57" s="240" t="s">
        <v>332</v>
      </c>
      <c r="C57" s="243" t="s">
        <v>333</v>
      </c>
      <c r="D57" s="18">
        <v>0</v>
      </c>
      <c r="E57" s="18">
        <v>6</v>
      </c>
      <c r="F57" s="242">
        <v>31898</v>
      </c>
      <c r="G57" s="18">
        <v>398</v>
      </c>
      <c r="H57" s="240" t="s">
        <v>236</v>
      </c>
      <c r="I57" s="240" t="s">
        <v>237</v>
      </c>
      <c r="J57" s="240" t="s">
        <v>230</v>
      </c>
      <c r="K57" s="18" t="s">
        <v>657</v>
      </c>
      <c r="L57" s="18" t="s">
        <v>657</v>
      </c>
      <c r="M57" s="18" t="s">
        <v>657</v>
      </c>
      <c r="N57" s="18" t="s">
        <v>657</v>
      </c>
      <c r="O57" s="18" t="s">
        <v>657</v>
      </c>
      <c r="P57" s="18" t="s">
        <v>657</v>
      </c>
      <c r="Q57" s="18" t="s">
        <v>657</v>
      </c>
      <c r="R57" s="18" t="s">
        <v>657</v>
      </c>
      <c r="S57" s="18" t="s">
        <v>657</v>
      </c>
      <c r="T57" s="18" t="s">
        <v>658</v>
      </c>
      <c r="U57" s="18" t="s">
        <v>657</v>
      </c>
      <c r="V57" s="18" t="s">
        <v>657</v>
      </c>
    </row>
    <row r="58" spans="1:22" x14ac:dyDescent="0.25">
      <c r="A58" s="243" t="s">
        <v>334</v>
      </c>
      <c r="B58" s="240" t="s">
        <v>335</v>
      </c>
      <c r="C58" s="243" t="s">
        <v>336</v>
      </c>
      <c r="D58" s="18">
        <v>0</v>
      </c>
      <c r="E58" s="18">
        <v>12</v>
      </c>
      <c r="F58" s="242">
        <v>32874</v>
      </c>
      <c r="G58" s="18">
        <v>365</v>
      </c>
      <c r="H58" s="240" t="s">
        <v>236</v>
      </c>
      <c r="I58" s="240" t="s">
        <v>237</v>
      </c>
      <c r="J58" s="240" t="s">
        <v>230</v>
      </c>
      <c r="K58" s="18" t="s">
        <v>657</v>
      </c>
      <c r="L58" s="18" t="s">
        <v>657</v>
      </c>
      <c r="M58" s="18" t="s">
        <v>657</v>
      </c>
      <c r="N58" s="18" t="s">
        <v>657</v>
      </c>
      <c r="O58" s="18" t="s">
        <v>657</v>
      </c>
      <c r="P58" s="18" t="s">
        <v>657</v>
      </c>
      <c r="Q58" s="18" t="s">
        <v>657</v>
      </c>
      <c r="R58" s="18" t="s">
        <v>657</v>
      </c>
      <c r="S58" s="18" t="s">
        <v>657</v>
      </c>
      <c r="T58" s="18" t="s">
        <v>657</v>
      </c>
      <c r="U58" s="18" t="s">
        <v>657</v>
      </c>
      <c r="V58" s="18" t="s">
        <v>657</v>
      </c>
    </row>
    <row r="59" spans="1:22" x14ac:dyDescent="0.25">
      <c r="A59" s="243" t="s">
        <v>337</v>
      </c>
      <c r="B59" s="240" t="s">
        <v>338</v>
      </c>
      <c r="C59" s="243" t="s">
        <v>336</v>
      </c>
      <c r="D59" s="18">
        <v>0</v>
      </c>
      <c r="E59" s="18">
        <v>12</v>
      </c>
      <c r="F59" s="242">
        <v>32874</v>
      </c>
      <c r="G59" s="18">
        <v>365</v>
      </c>
      <c r="H59" s="240" t="s">
        <v>236</v>
      </c>
      <c r="I59" s="240" t="s">
        <v>237</v>
      </c>
      <c r="J59" s="240" t="s">
        <v>230</v>
      </c>
      <c r="K59" s="18" t="s">
        <v>657</v>
      </c>
      <c r="L59" s="18" t="s">
        <v>657</v>
      </c>
      <c r="M59" s="18" t="s">
        <v>657</v>
      </c>
      <c r="N59" s="18" t="s">
        <v>657</v>
      </c>
      <c r="O59" s="18" t="s">
        <v>657</v>
      </c>
      <c r="P59" s="18" t="s">
        <v>657</v>
      </c>
      <c r="Q59" s="18" t="s">
        <v>657</v>
      </c>
      <c r="R59" s="18" t="s">
        <v>657</v>
      </c>
      <c r="S59" s="18" t="s">
        <v>657</v>
      </c>
      <c r="T59" s="18" t="s">
        <v>657</v>
      </c>
      <c r="U59" s="18" t="s">
        <v>657</v>
      </c>
      <c r="V59" s="18" t="s">
        <v>657</v>
      </c>
    </row>
    <row r="60" spans="1:22" x14ac:dyDescent="0.25">
      <c r="A60" s="243" t="s">
        <v>331</v>
      </c>
      <c r="B60" s="240" t="s">
        <v>339</v>
      </c>
      <c r="C60" s="243"/>
      <c r="D60" s="18">
        <v>0</v>
      </c>
      <c r="E60" s="18">
        <v>6</v>
      </c>
      <c r="F60" s="242">
        <v>32874</v>
      </c>
      <c r="G60" s="18">
        <v>365</v>
      </c>
      <c r="H60" s="240" t="s">
        <v>340</v>
      </c>
      <c r="I60" s="240" t="s">
        <v>286</v>
      </c>
      <c r="J60" s="240" t="s">
        <v>230</v>
      </c>
      <c r="K60" s="18" t="s">
        <v>657</v>
      </c>
      <c r="L60" s="18" t="s">
        <v>657</v>
      </c>
      <c r="M60" s="18" t="s">
        <v>657</v>
      </c>
      <c r="N60" s="18" t="s">
        <v>657</v>
      </c>
      <c r="O60" s="18" t="s">
        <v>657</v>
      </c>
      <c r="P60" s="18" t="s">
        <v>657</v>
      </c>
      <c r="Q60" s="18" t="s">
        <v>658</v>
      </c>
      <c r="R60" s="18" t="s">
        <v>657</v>
      </c>
      <c r="S60" s="18" t="s">
        <v>657</v>
      </c>
      <c r="T60" s="18" t="s">
        <v>657</v>
      </c>
      <c r="U60" s="18" t="s">
        <v>657</v>
      </c>
      <c r="V60" s="18" t="s">
        <v>657</v>
      </c>
    </row>
    <row r="61" spans="1:22" x14ac:dyDescent="0.25">
      <c r="A61" s="18" t="s">
        <v>341</v>
      </c>
      <c r="B61" s="240" t="s">
        <v>342</v>
      </c>
      <c r="C61" s="18" t="s">
        <v>343</v>
      </c>
      <c r="D61" s="18">
        <v>0</v>
      </c>
      <c r="E61" s="18">
        <v>12</v>
      </c>
      <c r="F61" s="242">
        <v>41974</v>
      </c>
      <c r="G61" s="18">
        <v>62</v>
      </c>
      <c r="H61" s="240" t="s">
        <v>236</v>
      </c>
      <c r="I61" s="240" t="s">
        <v>286</v>
      </c>
      <c r="J61" s="240" t="s">
        <v>230</v>
      </c>
      <c r="K61" s="18" t="s">
        <v>657</v>
      </c>
      <c r="L61" s="18" t="s">
        <v>657</v>
      </c>
      <c r="M61" s="18" t="s">
        <v>657</v>
      </c>
      <c r="N61" s="18" t="s">
        <v>657</v>
      </c>
      <c r="O61" s="18" t="s">
        <v>657</v>
      </c>
      <c r="P61" s="18" t="s">
        <v>657</v>
      </c>
      <c r="Q61" s="18" t="s">
        <v>657</v>
      </c>
      <c r="R61" s="18" t="s">
        <v>657</v>
      </c>
      <c r="S61" s="18" t="s">
        <v>657</v>
      </c>
      <c r="T61" s="18" t="s">
        <v>658</v>
      </c>
      <c r="U61" s="18" t="s">
        <v>657</v>
      </c>
      <c r="V61" s="18" t="s">
        <v>657</v>
      </c>
    </row>
    <row r="62" spans="1:22" x14ac:dyDescent="0.25">
      <c r="A62" s="18" t="s">
        <v>344</v>
      </c>
      <c r="B62" s="240" t="s">
        <v>345</v>
      </c>
      <c r="C62" s="18" t="s">
        <v>346</v>
      </c>
      <c r="D62" s="18">
        <v>0</v>
      </c>
      <c r="E62" s="18">
        <v>12</v>
      </c>
      <c r="F62" s="242">
        <v>42826</v>
      </c>
      <c r="G62" s="18">
        <v>34</v>
      </c>
      <c r="H62" s="240" t="s">
        <v>236</v>
      </c>
      <c r="I62" s="240" t="s">
        <v>286</v>
      </c>
      <c r="J62" s="240" t="s">
        <v>230</v>
      </c>
      <c r="K62" s="18" t="s">
        <v>657</v>
      </c>
      <c r="L62" s="18" t="s">
        <v>658</v>
      </c>
      <c r="M62" s="18" t="s">
        <v>657</v>
      </c>
      <c r="N62" s="18" t="s">
        <v>657</v>
      </c>
      <c r="O62" s="18" t="s">
        <v>657</v>
      </c>
      <c r="P62" s="18" t="s">
        <v>657</v>
      </c>
      <c r="Q62" s="18" t="s">
        <v>657</v>
      </c>
      <c r="R62" s="18" t="s">
        <v>657</v>
      </c>
      <c r="S62" s="18" t="s">
        <v>657</v>
      </c>
      <c r="T62" s="18" t="s">
        <v>657</v>
      </c>
      <c r="U62" s="18" t="s">
        <v>657</v>
      </c>
      <c r="V62" s="18" t="s">
        <v>657</v>
      </c>
    </row>
    <row r="63" spans="1:22" x14ac:dyDescent="0.25">
      <c r="A63" s="18" t="s">
        <v>347</v>
      </c>
      <c r="B63" s="240" t="s">
        <v>348</v>
      </c>
      <c r="C63" s="18" t="s">
        <v>349</v>
      </c>
      <c r="D63" s="18">
        <v>0</v>
      </c>
      <c r="E63" s="18">
        <v>12</v>
      </c>
      <c r="F63" s="242">
        <v>42856</v>
      </c>
      <c r="G63" s="18">
        <v>33</v>
      </c>
      <c r="H63" s="240" t="s">
        <v>236</v>
      </c>
      <c r="I63" s="240" t="s">
        <v>286</v>
      </c>
      <c r="J63" s="240" t="s">
        <v>230</v>
      </c>
      <c r="K63" s="18" t="s">
        <v>657</v>
      </c>
      <c r="L63" s="18" t="s">
        <v>657</v>
      </c>
      <c r="M63" s="18" t="s">
        <v>658</v>
      </c>
      <c r="N63" s="18" t="s">
        <v>657</v>
      </c>
      <c r="O63" s="18" t="s">
        <v>657</v>
      </c>
      <c r="P63" s="18" t="s">
        <v>657</v>
      </c>
      <c r="Q63" s="18" t="s">
        <v>657</v>
      </c>
      <c r="R63" s="18" t="s">
        <v>657</v>
      </c>
      <c r="S63" s="18" t="s">
        <v>657</v>
      </c>
      <c r="T63" s="18" t="s">
        <v>657</v>
      </c>
      <c r="U63" s="18" t="s">
        <v>657</v>
      </c>
      <c r="V63" s="18" t="s">
        <v>657</v>
      </c>
    </row>
    <row r="64" spans="1:22" x14ac:dyDescent="0.25">
      <c r="A64" s="18" t="s">
        <v>350</v>
      </c>
      <c r="B64" s="240" t="s">
        <v>351</v>
      </c>
      <c r="C64" s="18"/>
      <c r="D64" s="18">
        <v>0</v>
      </c>
      <c r="E64" s="18">
        <v>6</v>
      </c>
      <c r="F64" s="242">
        <v>27364</v>
      </c>
      <c r="G64" s="18">
        <v>549</v>
      </c>
      <c r="H64" s="240" t="s">
        <v>231</v>
      </c>
      <c r="I64" s="240" t="s">
        <v>352</v>
      </c>
      <c r="J64" s="240" t="s">
        <v>353</v>
      </c>
      <c r="K64" s="18" t="s">
        <v>658</v>
      </c>
      <c r="L64" s="18" t="s">
        <v>660</v>
      </c>
      <c r="M64" s="18" t="s">
        <v>658</v>
      </c>
      <c r="N64" s="18" t="s">
        <v>660</v>
      </c>
      <c r="O64" s="18" t="s">
        <v>658</v>
      </c>
      <c r="P64" s="18" t="s">
        <v>657</v>
      </c>
      <c r="Q64" s="18" t="s">
        <v>658</v>
      </c>
      <c r="R64" s="18" t="s">
        <v>660</v>
      </c>
      <c r="S64" s="18" t="s">
        <v>658</v>
      </c>
      <c r="T64" s="18" t="s">
        <v>660</v>
      </c>
      <c r="U64" s="18" t="s">
        <v>658</v>
      </c>
      <c r="V64" s="18" t="s">
        <v>660</v>
      </c>
    </row>
    <row r="65" spans="1:22" x14ac:dyDescent="0.25">
      <c r="A65" s="18" t="s">
        <v>350</v>
      </c>
      <c r="B65" s="240" t="s">
        <v>354</v>
      </c>
      <c r="C65" s="18"/>
      <c r="D65" s="18">
        <v>0</v>
      </c>
      <c r="E65" s="18">
        <v>6</v>
      </c>
      <c r="F65" s="242">
        <v>27364</v>
      </c>
      <c r="G65" s="18">
        <v>549</v>
      </c>
      <c r="H65" s="240" t="s">
        <v>231</v>
      </c>
      <c r="I65" s="240" t="s">
        <v>352</v>
      </c>
      <c r="J65" s="240" t="s">
        <v>353</v>
      </c>
      <c r="K65" s="18" t="s">
        <v>658</v>
      </c>
      <c r="L65" s="18" t="s">
        <v>660</v>
      </c>
      <c r="M65" s="18" t="s">
        <v>658</v>
      </c>
      <c r="N65" s="18" t="s">
        <v>660</v>
      </c>
      <c r="O65" s="18" t="s">
        <v>658</v>
      </c>
      <c r="P65" s="18" t="s">
        <v>657</v>
      </c>
      <c r="Q65" s="18" t="s">
        <v>658</v>
      </c>
      <c r="R65" s="18" t="s">
        <v>660</v>
      </c>
      <c r="S65" s="18" t="s">
        <v>658</v>
      </c>
      <c r="T65" s="18" t="s">
        <v>660</v>
      </c>
      <c r="U65" s="18" t="s">
        <v>658</v>
      </c>
      <c r="V65" s="18" t="s">
        <v>660</v>
      </c>
    </row>
    <row r="66" spans="1:22" x14ac:dyDescent="0.25">
      <c r="A66" s="18" t="s">
        <v>350</v>
      </c>
      <c r="B66" s="240" t="s">
        <v>355</v>
      </c>
      <c r="C66" s="18"/>
      <c r="D66" s="18">
        <v>0</v>
      </c>
      <c r="E66" s="18">
        <v>6</v>
      </c>
      <c r="F66" s="242">
        <v>27364</v>
      </c>
      <c r="G66" s="18">
        <v>549</v>
      </c>
      <c r="H66" s="240" t="s">
        <v>231</v>
      </c>
      <c r="I66" s="240" t="s">
        <v>352</v>
      </c>
      <c r="J66" s="240" t="s">
        <v>353</v>
      </c>
      <c r="K66" s="18" t="s">
        <v>658</v>
      </c>
      <c r="L66" s="18" t="s">
        <v>660</v>
      </c>
      <c r="M66" s="18" t="s">
        <v>658</v>
      </c>
      <c r="N66" s="18" t="s">
        <v>660</v>
      </c>
      <c r="O66" s="18" t="s">
        <v>658</v>
      </c>
      <c r="P66" s="18" t="s">
        <v>657</v>
      </c>
      <c r="Q66" s="18" t="s">
        <v>658</v>
      </c>
      <c r="R66" s="18" t="s">
        <v>660</v>
      </c>
      <c r="S66" s="18" t="s">
        <v>658</v>
      </c>
      <c r="T66" s="18" t="s">
        <v>660</v>
      </c>
      <c r="U66" s="18" t="s">
        <v>658</v>
      </c>
      <c r="V66" s="18" t="s">
        <v>660</v>
      </c>
    </row>
    <row r="67" spans="1:22" x14ac:dyDescent="0.25">
      <c r="A67" s="18" t="s">
        <v>350</v>
      </c>
      <c r="B67" s="240" t="s">
        <v>356</v>
      </c>
      <c r="C67" s="18"/>
      <c r="D67" s="18">
        <v>0</v>
      </c>
      <c r="E67" s="18">
        <v>6</v>
      </c>
      <c r="F67" s="242">
        <v>27364</v>
      </c>
      <c r="G67" s="18">
        <v>549</v>
      </c>
      <c r="H67" s="240" t="s">
        <v>231</v>
      </c>
      <c r="I67" s="240" t="s">
        <v>352</v>
      </c>
      <c r="J67" s="240" t="s">
        <v>353</v>
      </c>
      <c r="K67" s="18" t="s">
        <v>658</v>
      </c>
      <c r="L67" s="18" t="s">
        <v>660</v>
      </c>
      <c r="M67" s="18" t="s">
        <v>658</v>
      </c>
      <c r="N67" s="18" t="s">
        <v>660</v>
      </c>
      <c r="O67" s="18" t="s">
        <v>658</v>
      </c>
      <c r="P67" s="18" t="s">
        <v>657</v>
      </c>
      <c r="Q67" s="18" t="s">
        <v>658</v>
      </c>
      <c r="R67" s="18" t="s">
        <v>660</v>
      </c>
      <c r="S67" s="18" t="s">
        <v>658</v>
      </c>
      <c r="T67" s="18" t="s">
        <v>660</v>
      </c>
      <c r="U67" s="18" t="s">
        <v>658</v>
      </c>
      <c r="V67" s="18" t="s">
        <v>660</v>
      </c>
    </row>
    <row r="68" spans="1:22" x14ac:dyDescent="0.25">
      <c r="A68" s="18" t="s">
        <v>357</v>
      </c>
      <c r="B68" s="240" t="s">
        <v>358</v>
      </c>
      <c r="C68" s="18" t="s">
        <v>359</v>
      </c>
      <c r="D68" s="18">
        <v>0</v>
      </c>
      <c r="E68" s="18">
        <v>6</v>
      </c>
      <c r="F68" s="242">
        <v>27454</v>
      </c>
      <c r="G68" s="18">
        <v>546</v>
      </c>
      <c r="H68" s="240" t="s">
        <v>285</v>
      </c>
      <c r="I68" s="240" t="s">
        <v>286</v>
      </c>
      <c r="J68" s="240" t="s">
        <v>230</v>
      </c>
      <c r="K68" s="18" t="s">
        <v>657</v>
      </c>
      <c r="L68" s="18" t="s">
        <v>657</v>
      </c>
      <c r="M68" s="18" t="s">
        <v>657</v>
      </c>
      <c r="N68" s="18" t="s">
        <v>657</v>
      </c>
      <c r="O68" s="18" t="s">
        <v>657</v>
      </c>
      <c r="P68" s="18" t="s">
        <v>658</v>
      </c>
      <c r="Q68" s="18" t="s">
        <v>657</v>
      </c>
      <c r="R68" s="18" t="s">
        <v>657</v>
      </c>
      <c r="S68" s="18" t="s">
        <v>657</v>
      </c>
      <c r="T68" s="18" t="s">
        <v>657</v>
      </c>
      <c r="U68" s="18" t="s">
        <v>657</v>
      </c>
      <c r="V68" s="18" t="s">
        <v>657</v>
      </c>
    </row>
    <row r="69" spans="1:22" x14ac:dyDescent="0.25">
      <c r="A69" s="18" t="s">
        <v>360</v>
      </c>
      <c r="B69" s="240" t="s">
        <v>361</v>
      </c>
      <c r="C69" s="18" t="s">
        <v>362</v>
      </c>
      <c r="D69" s="18">
        <v>0</v>
      </c>
      <c r="E69" s="18">
        <v>6</v>
      </c>
      <c r="F69" s="242">
        <v>27454</v>
      </c>
      <c r="G69" s="18">
        <v>546</v>
      </c>
      <c r="H69" s="240" t="s">
        <v>285</v>
      </c>
      <c r="I69" s="240" t="s">
        <v>286</v>
      </c>
      <c r="J69" s="240" t="s">
        <v>230</v>
      </c>
      <c r="K69" s="18" t="s">
        <v>657</v>
      </c>
      <c r="L69" s="18" t="s">
        <v>657</v>
      </c>
      <c r="M69" s="18" t="s">
        <v>657</v>
      </c>
      <c r="N69" s="18" t="s">
        <v>657</v>
      </c>
      <c r="O69" s="18" t="s">
        <v>657</v>
      </c>
      <c r="P69" s="18" t="s">
        <v>658</v>
      </c>
      <c r="Q69" s="18" t="s">
        <v>657</v>
      </c>
      <c r="R69" s="18" t="s">
        <v>657</v>
      </c>
      <c r="S69" s="18" t="s">
        <v>657</v>
      </c>
      <c r="T69" s="18" t="s">
        <v>657</v>
      </c>
      <c r="U69" s="18" t="s">
        <v>657</v>
      </c>
      <c r="V69" s="18" t="s">
        <v>657</v>
      </c>
    </row>
    <row r="70" spans="1:22" x14ac:dyDescent="0.25">
      <c r="A70" s="18" t="s">
        <v>363</v>
      </c>
      <c r="B70" s="240" t="s">
        <v>364</v>
      </c>
      <c r="C70" s="18" t="s">
        <v>365</v>
      </c>
      <c r="D70" s="18">
        <v>0</v>
      </c>
      <c r="E70" s="18">
        <v>6</v>
      </c>
      <c r="F70" s="242">
        <v>27454</v>
      </c>
      <c r="G70" s="18">
        <v>546</v>
      </c>
      <c r="H70" s="240" t="s">
        <v>285</v>
      </c>
      <c r="I70" s="240" t="s">
        <v>286</v>
      </c>
      <c r="J70" s="240" t="s">
        <v>230</v>
      </c>
      <c r="K70" s="18" t="s">
        <v>657</v>
      </c>
      <c r="L70" s="18" t="s">
        <v>657</v>
      </c>
      <c r="M70" s="18" t="s">
        <v>657</v>
      </c>
      <c r="N70" s="18" t="s">
        <v>657</v>
      </c>
      <c r="O70" s="18" t="s">
        <v>657</v>
      </c>
      <c r="P70" s="18" t="s">
        <v>658</v>
      </c>
      <c r="Q70" s="18" t="s">
        <v>657</v>
      </c>
      <c r="R70" s="18" t="s">
        <v>657</v>
      </c>
      <c r="S70" s="18" t="s">
        <v>657</v>
      </c>
      <c r="T70" s="18" t="s">
        <v>657</v>
      </c>
      <c r="U70" s="18" t="s">
        <v>657</v>
      </c>
      <c r="V70" s="18" t="s">
        <v>657</v>
      </c>
    </row>
    <row r="71" spans="1:22" x14ac:dyDescent="0.25">
      <c r="A71" s="18" t="s">
        <v>366</v>
      </c>
      <c r="B71" s="240" t="s">
        <v>367</v>
      </c>
      <c r="C71" s="18" t="s">
        <v>368</v>
      </c>
      <c r="D71" s="18">
        <v>0</v>
      </c>
      <c r="E71" s="18">
        <v>6</v>
      </c>
      <c r="F71" s="242">
        <v>27454</v>
      </c>
      <c r="G71" s="18">
        <v>546</v>
      </c>
      <c r="H71" s="240" t="s">
        <v>285</v>
      </c>
      <c r="I71" s="240" t="s">
        <v>286</v>
      </c>
      <c r="J71" s="240" t="s">
        <v>230</v>
      </c>
      <c r="K71" s="18" t="s">
        <v>657</v>
      </c>
      <c r="L71" s="18" t="s">
        <v>657</v>
      </c>
      <c r="M71" s="18" t="s">
        <v>657</v>
      </c>
      <c r="N71" s="18" t="s">
        <v>657</v>
      </c>
      <c r="O71" s="18" t="s">
        <v>657</v>
      </c>
      <c r="P71" s="18" t="s">
        <v>658</v>
      </c>
      <c r="Q71" s="18" t="s">
        <v>657</v>
      </c>
      <c r="R71" s="18" t="s">
        <v>657</v>
      </c>
      <c r="S71" s="18" t="s">
        <v>657</v>
      </c>
      <c r="T71" s="18" t="s">
        <v>657</v>
      </c>
      <c r="U71" s="18" t="s">
        <v>657</v>
      </c>
      <c r="V71" s="18" t="s">
        <v>657</v>
      </c>
    </row>
    <row r="72" spans="1:22" x14ac:dyDescent="0.25">
      <c r="A72" s="18" t="s">
        <v>369</v>
      </c>
      <c r="B72" s="240" t="s">
        <v>370</v>
      </c>
      <c r="C72" s="18" t="s">
        <v>371</v>
      </c>
      <c r="D72" s="18">
        <v>0</v>
      </c>
      <c r="E72" s="18">
        <v>6</v>
      </c>
      <c r="F72" s="242">
        <v>27454</v>
      </c>
      <c r="G72" s="18">
        <v>546</v>
      </c>
      <c r="H72" s="240" t="s">
        <v>319</v>
      </c>
      <c r="I72" s="240" t="s">
        <v>286</v>
      </c>
      <c r="J72" s="240" t="s">
        <v>230</v>
      </c>
      <c r="K72" s="18" t="s">
        <v>657</v>
      </c>
      <c r="L72" s="18" t="s">
        <v>657</v>
      </c>
      <c r="M72" s="18" t="s">
        <v>657</v>
      </c>
      <c r="N72" s="18" t="s">
        <v>657</v>
      </c>
      <c r="O72" s="18" t="s">
        <v>657</v>
      </c>
      <c r="P72" s="18" t="s">
        <v>658</v>
      </c>
      <c r="Q72" s="18" t="s">
        <v>657</v>
      </c>
      <c r="R72" s="18" t="s">
        <v>657</v>
      </c>
      <c r="S72" s="18" t="s">
        <v>657</v>
      </c>
      <c r="T72" s="18" t="s">
        <v>657</v>
      </c>
      <c r="U72" s="18" t="s">
        <v>657</v>
      </c>
      <c r="V72" s="18" t="s">
        <v>657</v>
      </c>
    </row>
    <row r="73" spans="1:22" x14ac:dyDescent="0.25">
      <c r="A73" s="18" t="s">
        <v>372</v>
      </c>
      <c r="B73" s="240" t="s">
        <v>373</v>
      </c>
      <c r="C73" s="18" t="s">
        <v>374</v>
      </c>
      <c r="D73" s="18">
        <v>0</v>
      </c>
      <c r="E73" s="18">
        <v>6</v>
      </c>
      <c r="F73" s="242">
        <v>27454</v>
      </c>
      <c r="G73" s="18">
        <v>546</v>
      </c>
      <c r="H73" s="240" t="s">
        <v>285</v>
      </c>
      <c r="I73" s="240" t="s">
        <v>286</v>
      </c>
      <c r="J73" s="240" t="s">
        <v>375</v>
      </c>
      <c r="K73" s="18" t="s">
        <v>660</v>
      </c>
      <c r="L73" s="18" t="s">
        <v>660</v>
      </c>
      <c r="M73" s="18" t="s">
        <v>657</v>
      </c>
      <c r="N73" s="18" t="s">
        <v>660</v>
      </c>
      <c r="O73" s="18" t="s">
        <v>660</v>
      </c>
      <c r="P73" s="18" t="s">
        <v>658</v>
      </c>
      <c r="Q73" s="18" t="s">
        <v>660</v>
      </c>
      <c r="R73" s="18" t="s">
        <v>660</v>
      </c>
      <c r="S73" s="18" t="s">
        <v>657</v>
      </c>
      <c r="T73" s="18" t="s">
        <v>660</v>
      </c>
      <c r="U73" s="18" t="s">
        <v>660</v>
      </c>
      <c r="V73" s="18" t="s">
        <v>657</v>
      </c>
    </row>
    <row r="74" spans="1:22" x14ac:dyDescent="0.25">
      <c r="A74" s="18" t="s">
        <v>366</v>
      </c>
      <c r="B74" s="240" t="s">
        <v>376</v>
      </c>
      <c r="C74" s="18" t="s">
        <v>377</v>
      </c>
      <c r="D74" s="18">
        <v>0</v>
      </c>
      <c r="E74" s="18">
        <v>6</v>
      </c>
      <c r="F74" s="242">
        <v>27454</v>
      </c>
      <c r="G74" s="18">
        <v>546</v>
      </c>
      <c r="H74" s="240" t="s">
        <v>285</v>
      </c>
      <c r="I74" s="240" t="s">
        <v>286</v>
      </c>
      <c r="J74" s="240" t="s">
        <v>230</v>
      </c>
      <c r="K74" s="18" t="s">
        <v>657</v>
      </c>
      <c r="L74" s="18" t="s">
        <v>657</v>
      </c>
      <c r="M74" s="18" t="s">
        <v>657</v>
      </c>
      <c r="N74" s="18" t="s">
        <v>657</v>
      </c>
      <c r="O74" s="18" t="s">
        <v>657</v>
      </c>
      <c r="P74" s="18" t="s">
        <v>658</v>
      </c>
      <c r="Q74" s="18" t="s">
        <v>657</v>
      </c>
      <c r="R74" s="18" t="s">
        <v>657</v>
      </c>
      <c r="S74" s="18" t="s">
        <v>657</v>
      </c>
      <c r="T74" s="18" t="s">
        <v>657</v>
      </c>
      <c r="U74" s="18" t="s">
        <v>657</v>
      </c>
      <c r="V74" s="18" t="s">
        <v>657</v>
      </c>
    </row>
    <row r="75" spans="1:22" x14ac:dyDescent="0.25">
      <c r="A75" s="18" t="s">
        <v>378</v>
      </c>
      <c r="B75" s="240" t="s">
        <v>379</v>
      </c>
      <c r="C75" s="18" t="s">
        <v>380</v>
      </c>
      <c r="D75" s="18">
        <v>0</v>
      </c>
      <c r="E75" s="18">
        <v>6</v>
      </c>
      <c r="F75" s="242">
        <v>27454</v>
      </c>
      <c r="G75" s="18">
        <v>546</v>
      </c>
      <c r="H75" s="240" t="s">
        <v>237</v>
      </c>
      <c r="I75" s="240" t="s">
        <v>286</v>
      </c>
      <c r="J75" s="240" t="s">
        <v>230</v>
      </c>
      <c r="K75" s="18" t="s">
        <v>657</v>
      </c>
      <c r="L75" s="18" t="s">
        <v>657</v>
      </c>
      <c r="M75" s="18" t="s">
        <v>657</v>
      </c>
      <c r="N75" s="18" t="s">
        <v>657</v>
      </c>
      <c r="O75" s="18" t="s">
        <v>657</v>
      </c>
      <c r="P75" s="18" t="s">
        <v>659</v>
      </c>
      <c r="Q75" s="18" t="s">
        <v>657</v>
      </c>
      <c r="R75" s="18" t="s">
        <v>657</v>
      </c>
      <c r="S75" s="18" t="s">
        <v>657</v>
      </c>
      <c r="T75" s="18" t="s">
        <v>657</v>
      </c>
      <c r="U75" s="18" t="s">
        <v>657</v>
      </c>
      <c r="V75" s="18" t="s">
        <v>657</v>
      </c>
    </row>
    <row r="76" spans="1:22" x14ac:dyDescent="0.25">
      <c r="A76" s="18" t="s">
        <v>381</v>
      </c>
      <c r="B76" s="240" t="s">
        <v>382</v>
      </c>
      <c r="C76" s="18" t="s">
        <v>383</v>
      </c>
      <c r="D76" s="18">
        <v>0</v>
      </c>
      <c r="E76" s="18">
        <v>6</v>
      </c>
      <c r="F76" s="242">
        <v>27668</v>
      </c>
      <c r="G76" s="18">
        <v>539</v>
      </c>
      <c r="H76" s="240" t="s">
        <v>340</v>
      </c>
      <c r="I76" s="240" t="s">
        <v>286</v>
      </c>
      <c r="J76" s="240" t="s">
        <v>230</v>
      </c>
      <c r="K76" s="18" t="s">
        <v>658</v>
      </c>
      <c r="L76" s="18" t="s">
        <v>657</v>
      </c>
      <c r="M76" s="18" t="s">
        <v>657</v>
      </c>
      <c r="N76" s="18" t="s">
        <v>657</v>
      </c>
      <c r="O76" s="18" t="s">
        <v>657</v>
      </c>
      <c r="P76" s="18" t="s">
        <v>657</v>
      </c>
      <c r="Q76" s="18" t="s">
        <v>657</v>
      </c>
      <c r="R76" s="18" t="s">
        <v>657</v>
      </c>
      <c r="S76" s="18" t="s">
        <v>657</v>
      </c>
      <c r="T76" s="18" t="s">
        <v>657</v>
      </c>
      <c r="U76" s="18" t="s">
        <v>657</v>
      </c>
      <c r="V76" s="18" t="s">
        <v>657</v>
      </c>
    </row>
    <row r="77" spans="1:22" x14ac:dyDescent="0.25">
      <c r="A77" s="18" t="s">
        <v>366</v>
      </c>
      <c r="B77" s="240" t="s">
        <v>384</v>
      </c>
      <c r="C77" s="18" t="s">
        <v>385</v>
      </c>
      <c r="D77" s="18">
        <v>0</v>
      </c>
      <c r="E77" s="18">
        <v>6</v>
      </c>
      <c r="F77" s="242">
        <v>27454</v>
      </c>
      <c r="G77" s="18">
        <v>546</v>
      </c>
      <c r="H77" s="240" t="s">
        <v>285</v>
      </c>
      <c r="I77" s="240" t="s">
        <v>286</v>
      </c>
      <c r="J77" s="240" t="s">
        <v>230</v>
      </c>
      <c r="K77" s="18" t="s">
        <v>657</v>
      </c>
      <c r="L77" s="18" t="s">
        <v>657</v>
      </c>
      <c r="M77" s="18" t="s">
        <v>657</v>
      </c>
      <c r="N77" s="18" t="s">
        <v>657</v>
      </c>
      <c r="O77" s="18" t="s">
        <v>657</v>
      </c>
      <c r="P77" s="18" t="s">
        <v>658</v>
      </c>
      <c r="Q77" s="18" t="s">
        <v>657</v>
      </c>
      <c r="R77" s="18" t="s">
        <v>657</v>
      </c>
      <c r="S77" s="18" t="s">
        <v>657</v>
      </c>
      <c r="T77" s="18" t="s">
        <v>657</v>
      </c>
      <c r="U77" s="18" t="s">
        <v>657</v>
      </c>
      <c r="V77" s="18" t="s">
        <v>657</v>
      </c>
    </row>
    <row r="78" spans="1:22" x14ac:dyDescent="0.25">
      <c r="A78" s="18" t="s">
        <v>386</v>
      </c>
      <c r="B78" s="240" t="s">
        <v>387</v>
      </c>
      <c r="C78" s="18"/>
      <c r="D78" s="18">
        <v>0</v>
      </c>
      <c r="E78" s="18">
        <v>6</v>
      </c>
      <c r="F78" s="242">
        <v>29190</v>
      </c>
      <c r="G78" s="18">
        <v>488</v>
      </c>
      <c r="H78" s="240" t="s">
        <v>236</v>
      </c>
      <c r="I78" s="240" t="s">
        <v>285</v>
      </c>
      <c r="J78" s="240" t="s">
        <v>230</v>
      </c>
      <c r="K78" s="18" t="s">
        <v>657</v>
      </c>
      <c r="L78" s="18" t="s">
        <v>657</v>
      </c>
      <c r="M78" s="18" t="s">
        <v>657</v>
      </c>
      <c r="N78" s="18" t="s">
        <v>657</v>
      </c>
      <c r="O78" s="18" t="s">
        <v>657</v>
      </c>
      <c r="P78" s="18" t="s">
        <v>657</v>
      </c>
      <c r="Q78" s="18" t="s">
        <v>657</v>
      </c>
      <c r="R78" s="18" t="s">
        <v>657</v>
      </c>
      <c r="S78" s="18" t="s">
        <v>657</v>
      </c>
      <c r="T78" s="18" t="s">
        <v>657</v>
      </c>
      <c r="U78" s="18" t="s">
        <v>657</v>
      </c>
      <c r="V78" s="18" t="s">
        <v>657</v>
      </c>
    </row>
    <row r="79" spans="1:22" x14ac:dyDescent="0.25">
      <c r="A79" s="18" t="s">
        <v>386</v>
      </c>
      <c r="B79" s="240" t="s">
        <v>388</v>
      </c>
      <c r="C79" s="18"/>
      <c r="D79" s="18">
        <v>0</v>
      </c>
      <c r="E79" s="18">
        <v>6</v>
      </c>
      <c r="F79" s="242">
        <v>29190</v>
      </c>
      <c r="G79" s="18">
        <v>488</v>
      </c>
      <c r="H79" s="240" t="s">
        <v>236</v>
      </c>
      <c r="I79" s="240" t="s">
        <v>285</v>
      </c>
      <c r="J79" s="240" t="s">
        <v>230</v>
      </c>
      <c r="K79" s="18" t="s">
        <v>657</v>
      </c>
      <c r="L79" s="18" t="s">
        <v>657</v>
      </c>
      <c r="M79" s="18" t="s">
        <v>657</v>
      </c>
      <c r="N79" s="18" t="s">
        <v>657</v>
      </c>
      <c r="O79" s="18" t="s">
        <v>657</v>
      </c>
      <c r="P79" s="18" t="s">
        <v>657</v>
      </c>
      <c r="Q79" s="18" t="s">
        <v>657</v>
      </c>
      <c r="R79" s="18" t="s">
        <v>657</v>
      </c>
      <c r="S79" s="18" t="s">
        <v>657</v>
      </c>
      <c r="T79" s="18" t="s">
        <v>657</v>
      </c>
      <c r="U79" s="18" t="s">
        <v>657</v>
      </c>
      <c r="V79" s="18" t="s">
        <v>657</v>
      </c>
    </row>
    <row r="80" spans="1:22" x14ac:dyDescent="0.25">
      <c r="A80" s="18" t="s">
        <v>386</v>
      </c>
      <c r="B80" s="240" t="s">
        <v>389</v>
      </c>
      <c r="C80" s="18"/>
      <c r="D80" s="18">
        <v>0</v>
      </c>
      <c r="E80" s="18">
        <v>6</v>
      </c>
      <c r="F80" s="242">
        <v>29190</v>
      </c>
      <c r="G80" s="18">
        <v>488</v>
      </c>
      <c r="H80" s="240" t="s">
        <v>236</v>
      </c>
      <c r="I80" s="240" t="s">
        <v>285</v>
      </c>
      <c r="J80" s="240" t="s">
        <v>230</v>
      </c>
      <c r="K80" s="18" t="s">
        <v>657</v>
      </c>
      <c r="L80" s="18" t="s">
        <v>657</v>
      </c>
      <c r="M80" s="18" t="s">
        <v>657</v>
      </c>
      <c r="N80" s="18" t="s">
        <v>657</v>
      </c>
      <c r="O80" s="18" t="s">
        <v>657</v>
      </c>
      <c r="P80" s="18" t="s">
        <v>657</v>
      </c>
      <c r="Q80" s="18" t="s">
        <v>657</v>
      </c>
      <c r="R80" s="18" t="s">
        <v>657</v>
      </c>
      <c r="S80" s="18" t="s">
        <v>657</v>
      </c>
      <c r="T80" s="18" t="s">
        <v>657</v>
      </c>
      <c r="U80" s="18" t="s">
        <v>657</v>
      </c>
      <c r="V80" s="18" t="s">
        <v>657</v>
      </c>
    </row>
    <row r="81" spans="1:22" x14ac:dyDescent="0.25">
      <c r="A81" s="18" t="s">
        <v>390</v>
      </c>
      <c r="B81" s="240" t="s">
        <v>391</v>
      </c>
      <c r="C81" s="18" t="s">
        <v>392</v>
      </c>
      <c r="D81" s="18">
        <v>0</v>
      </c>
      <c r="E81" s="18">
        <v>12</v>
      </c>
      <c r="F81" s="242">
        <v>29768</v>
      </c>
      <c r="G81" s="18">
        <v>469</v>
      </c>
      <c r="H81" s="240" t="s">
        <v>285</v>
      </c>
      <c r="I81" s="240" t="s">
        <v>286</v>
      </c>
      <c r="J81" s="240" t="s">
        <v>230</v>
      </c>
      <c r="K81" s="18" t="s">
        <v>657</v>
      </c>
      <c r="L81" s="18" t="s">
        <v>657</v>
      </c>
      <c r="M81" s="18" t="s">
        <v>657</v>
      </c>
      <c r="N81" s="18" t="s">
        <v>657</v>
      </c>
      <c r="O81" s="18" t="s">
        <v>657</v>
      </c>
      <c r="P81" s="18" t="s">
        <v>657</v>
      </c>
      <c r="Q81" s="18" t="s">
        <v>657</v>
      </c>
      <c r="R81" s="18" t="s">
        <v>657</v>
      </c>
      <c r="S81" s="18" t="s">
        <v>657</v>
      </c>
      <c r="T81" s="18" t="s">
        <v>657</v>
      </c>
      <c r="U81" s="18" t="s">
        <v>658</v>
      </c>
      <c r="V81" s="18" t="s">
        <v>657</v>
      </c>
    </row>
    <row r="82" spans="1:22" x14ac:dyDescent="0.25">
      <c r="A82" s="18" t="s">
        <v>390</v>
      </c>
      <c r="B82" s="240" t="s">
        <v>393</v>
      </c>
      <c r="C82" s="18" t="s">
        <v>394</v>
      </c>
      <c r="D82" s="18">
        <v>0</v>
      </c>
      <c r="E82" s="18">
        <v>12</v>
      </c>
      <c r="F82" s="242">
        <v>29768</v>
      </c>
      <c r="G82" s="18">
        <v>469</v>
      </c>
      <c r="H82" s="240" t="s">
        <v>285</v>
      </c>
      <c r="I82" s="240" t="s">
        <v>286</v>
      </c>
      <c r="J82" s="240" t="s">
        <v>230</v>
      </c>
      <c r="K82" s="18" t="s">
        <v>657</v>
      </c>
      <c r="L82" s="18" t="s">
        <v>657</v>
      </c>
      <c r="M82" s="18" t="s">
        <v>657</v>
      </c>
      <c r="N82" s="18" t="s">
        <v>657</v>
      </c>
      <c r="O82" s="18" t="s">
        <v>657</v>
      </c>
      <c r="P82" s="18" t="s">
        <v>657</v>
      </c>
      <c r="Q82" s="18" t="s">
        <v>657</v>
      </c>
      <c r="R82" s="18" t="s">
        <v>657</v>
      </c>
      <c r="S82" s="18" t="s">
        <v>657</v>
      </c>
      <c r="T82" s="18" t="s">
        <v>657</v>
      </c>
      <c r="U82" s="18" t="s">
        <v>658</v>
      </c>
      <c r="V82" s="18" t="s">
        <v>657</v>
      </c>
    </row>
    <row r="83" spans="1:22" x14ac:dyDescent="0.25">
      <c r="A83" s="18" t="s">
        <v>390</v>
      </c>
      <c r="B83" s="240" t="s">
        <v>395</v>
      </c>
      <c r="C83" s="18" t="s">
        <v>396</v>
      </c>
      <c r="D83" s="18">
        <v>0</v>
      </c>
      <c r="E83" s="18">
        <v>12</v>
      </c>
      <c r="F83" s="242">
        <v>29768</v>
      </c>
      <c r="G83" s="18">
        <v>469</v>
      </c>
      <c r="H83" s="240" t="s">
        <v>285</v>
      </c>
      <c r="I83" s="240" t="s">
        <v>286</v>
      </c>
      <c r="J83" s="240" t="s">
        <v>230</v>
      </c>
      <c r="K83" s="18" t="s">
        <v>657</v>
      </c>
      <c r="L83" s="18" t="s">
        <v>657</v>
      </c>
      <c r="M83" s="18" t="s">
        <v>657</v>
      </c>
      <c r="N83" s="18" t="s">
        <v>657</v>
      </c>
      <c r="O83" s="18" t="s">
        <v>657</v>
      </c>
      <c r="P83" s="18" t="s">
        <v>657</v>
      </c>
      <c r="Q83" s="18" t="s">
        <v>657</v>
      </c>
      <c r="R83" s="18" t="s">
        <v>657</v>
      </c>
      <c r="S83" s="18" t="s">
        <v>657</v>
      </c>
      <c r="T83" s="18" t="s">
        <v>657</v>
      </c>
      <c r="U83" s="18" t="s">
        <v>658</v>
      </c>
      <c r="V83" s="18" t="s">
        <v>657</v>
      </c>
    </row>
    <row r="84" spans="1:22" x14ac:dyDescent="0.25">
      <c r="A84" s="18" t="s">
        <v>397</v>
      </c>
      <c r="B84" s="240" t="s">
        <v>398</v>
      </c>
      <c r="C84" s="18" t="s">
        <v>399</v>
      </c>
      <c r="D84" s="18">
        <v>0</v>
      </c>
      <c r="E84" s="18">
        <v>6</v>
      </c>
      <c r="F84" s="242">
        <v>29556</v>
      </c>
      <c r="G84" s="18">
        <v>476</v>
      </c>
      <c r="H84" s="240" t="s">
        <v>285</v>
      </c>
      <c r="I84" s="240" t="s">
        <v>286</v>
      </c>
      <c r="J84" s="240" t="s">
        <v>230</v>
      </c>
      <c r="K84" s="18" t="s">
        <v>657</v>
      </c>
      <c r="L84" s="18" t="s">
        <v>657</v>
      </c>
      <c r="M84" s="18" t="s">
        <v>657</v>
      </c>
      <c r="N84" s="18" t="s">
        <v>658</v>
      </c>
      <c r="O84" s="18" t="s">
        <v>657</v>
      </c>
      <c r="P84" s="18" t="s">
        <v>657</v>
      </c>
      <c r="Q84" s="18" t="s">
        <v>657</v>
      </c>
      <c r="R84" s="18" t="s">
        <v>657</v>
      </c>
      <c r="S84" s="18" t="s">
        <v>657</v>
      </c>
      <c r="T84" s="18" t="s">
        <v>657</v>
      </c>
      <c r="U84" s="18" t="s">
        <v>657</v>
      </c>
      <c r="V84" s="18" t="s">
        <v>657</v>
      </c>
    </row>
    <row r="85" spans="1:22" x14ac:dyDescent="0.25">
      <c r="A85" s="18" t="s">
        <v>397</v>
      </c>
      <c r="B85" s="240" t="s">
        <v>400</v>
      </c>
      <c r="C85" s="18" t="s">
        <v>401</v>
      </c>
      <c r="D85" s="18">
        <v>0</v>
      </c>
      <c r="E85" s="18">
        <v>6</v>
      </c>
      <c r="F85" s="242">
        <v>29556</v>
      </c>
      <c r="G85" s="18">
        <v>476</v>
      </c>
      <c r="H85" s="240" t="s">
        <v>285</v>
      </c>
      <c r="I85" s="240" t="s">
        <v>286</v>
      </c>
      <c r="J85" s="240" t="s">
        <v>230</v>
      </c>
      <c r="K85" s="18" t="s">
        <v>657</v>
      </c>
      <c r="L85" s="18" t="s">
        <v>657</v>
      </c>
      <c r="M85" s="18" t="s">
        <v>657</v>
      </c>
      <c r="N85" s="18" t="s">
        <v>658</v>
      </c>
      <c r="O85" s="18" t="s">
        <v>657</v>
      </c>
      <c r="P85" s="18" t="s">
        <v>657</v>
      </c>
      <c r="Q85" s="18" t="s">
        <v>657</v>
      </c>
      <c r="R85" s="18" t="s">
        <v>657</v>
      </c>
      <c r="S85" s="18" t="s">
        <v>657</v>
      </c>
      <c r="T85" s="18" t="s">
        <v>657</v>
      </c>
      <c r="U85" s="18" t="s">
        <v>657</v>
      </c>
      <c r="V85" s="18" t="s">
        <v>657</v>
      </c>
    </row>
    <row r="86" spans="1:22" x14ac:dyDescent="0.25">
      <c r="A86" s="18" t="s">
        <v>402</v>
      </c>
      <c r="B86" s="240" t="s">
        <v>403</v>
      </c>
      <c r="C86" s="18"/>
      <c r="D86" s="18">
        <v>0</v>
      </c>
      <c r="E86" s="18">
        <v>6</v>
      </c>
      <c r="F86" s="242">
        <v>30376</v>
      </c>
      <c r="G86" s="18">
        <v>449</v>
      </c>
      <c r="H86" s="240" t="s">
        <v>285</v>
      </c>
      <c r="I86" s="240" t="s">
        <v>286</v>
      </c>
      <c r="J86" s="240" t="s">
        <v>230</v>
      </c>
      <c r="K86" s="18" t="s">
        <v>657</v>
      </c>
      <c r="L86" s="18" t="s">
        <v>657</v>
      </c>
      <c r="M86" s="18" t="s">
        <v>657</v>
      </c>
      <c r="N86" s="18" t="s">
        <v>657</v>
      </c>
      <c r="O86" s="18" t="s">
        <v>657</v>
      </c>
      <c r="P86" s="18" t="s">
        <v>657</v>
      </c>
      <c r="Q86" s="18" t="s">
        <v>658</v>
      </c>
      <c r="R86" s="18" t="s">
        <v>657</v>
      </c>
      <c r="S86" s="18" t="s">
        <v>657</v>
      </c>
      <c r="T86" s="18" t="s">
        <v>657</v>
      </c>
      <c r="U86" s="18" t="s">
        <v>657</v>
      </c>
      <c r="V86" s="18" t="s">
        <v>657</v>
      </c>
    </row>
    <row r="87" spans="1:22" x14ac:dyDescent="0.25">
      <c r="A87" s="18" t="s">
        <v>404</v>
      </c>
      <c r="B87" s="240" t="s">
        <v>405</v>
      </c>
      <c r="C87" s="18" t="s">
        <v>406</v>
      </c>
      <c r="D87" s="18">
        <v>0</v>
      </c>
      <c r="E87" s="18">
        <v>6</v>
      </c>
      <c r="F87" s="242">
        <v>31625</v>
      </c>
      <c r="G87" s="18">
        <v>407</v>
      </c>
      <c r="H87" s="240" t="s">
        <v>285</v>
      </c>
      <c r="I87" s="240" t="s">
        <v>286</v>
      </c>
      <c r="J87" s="240" t="s">
        <v>230</v>
      </c>
      <c r="K87" s="18" t="s">
        <v>658</v>
      </c>
      <c r="L87" s="18" t="s">
        <v>657</v>
      </c>
      <c r="M87" s="18" t="s">
        <v>657</v>
      </c>
      <c r="N87" s="18" t="s">
        <v>657</v>
      </c>
      <c r="O87" s="18" t="s">
        <v>657</v>
      </c>
      <c r="P87" s="18" t="s">
        <v>657</v>
      </c>
      <c r="Q87" s="18" t="s">
        <v>657</v>
      </c>
      <c r="R87" s="18" t="s">
        <v>657</v>
      </c>
      <c r="S87" s="18" t="s">
        <v>657</v>
      </c>
      <c r="T87" s="18" t="s">
        <v>657</v>
      </c>
      <c r="U87" s="18" t="s">
        <v>657</v>
      </c>
      <c r="V87" s="18" t="s">
        <v>657</v>
      </c>
    </row>
    <row r="88" spans="1:22" x14ac:dyDescent="0.25">
      <c r="A88" s="18" t="s">
        <v>404</v>
      </c>
      <c r="B88" s="240" t="s">
        <v>407</v>
      </c>
      <c r="C88" s="18" t="s">
        <v>408</v>
      </c>
      <c r="D88" s="18">
        <v>0</v>
      </c>
      <c r="E88" s="18">
        <v>6</v>
      </c>
      <c r="F88" s="242">
        <v>31625</v>
      </c>
      <c r="G88" s="18">
        <v>407</v>
      </c>
      <c r="H88" s="240" t="s">
        <v>285</v>
      </c>
      <c r="I88" s="240" t="s">
        <v>286</v>
      </c>
      <c r="J88" s="240" t="s">
        <v>230</v>
      </c>
      <c r="K88" s="18" t="s">
        <v>658</v>
      </c>
      <c r="L88" s="18" t="s">
        <v>657</v>
      </c>
      <c r="M88" s="18" t="s">
        <v>657</v>
      </c>
      <c r="N88" s="18" t="s">
        <v>657</v>
      </c>
      <c r="O88" s="18" t="s">
        <v>657</v>
      </c>
      <c r="P88" s="18" t="s">
        <v>657</v>
      </c>
      <c r="Q88" s="18" t="s">
        <v>657</v>
      </c>
      <c r="R88" s="18" t="s">
        <v>657</v>
      </c>
      <c r="S88" s="18" t="s">
        <v>657</v>
      </c>
      <c r="T88" s="18" t="s">
        <v>657</v>
      </c>
      <c r="U88" s="18" t="s">
        <v>657</v>
      </c>
      <c r="V88" s="18" t="s">
        <v>657</v>
      </c>
    </row>
    <row r="89" spans="1:22" x14ac:dyDescent="0.25">
      <c r="A89" s="18" t="s">
        <v>404</v>
      </c>
      <c r="B89" s="240" t="s">
        <v>409</v>
      </c>
      <c r="C89" s="18" t="s">
        <v>410</v>
      </c>
      <c r="D89" s="18">
        <v>0</v>
      </c>
      <c r="E89" s="18">
        <v>6</v>
      </c>
      <c r="F89" s="242">
        <v>31625</v>
      </c>
      <c r="G89" s="18">
        <v>407</v>
      </c>
      <c r="H89" s="240" t="s">
        <v>285</v>
      </c>
      <c r="I89" s="240" t="s">
        <v>286</v>
      </c>
      <c r="J89" s="240" t="s">
        <v>230</v>
      </c>
      <c r="K89" s="18" t="s">
        <v>658</v>
      </c>
      <c r="L89" s="18" t="s">
        <v>657</v>
      </c>
      <c r="M89" s="18" t="s">
        <v>657</v>
      </c>
      <c r="N89" s="18" t="s">
        <v>657</v>
      </c>
      <c r="O89" s="18" t="s">
        <v>657</v>
      </c>
      <c r="P89" s="18" t="s">
        <v>657</v>
      </c>
      <c r="Q89" s="18" t="s">
        <v>657</v>
      </c>
      <c r="R89" s="18" t="s">
        <v>657</v>
      </c>
      <c r="S89" s="18" t="s">
        <v>657</v>
      </c>
      <c r="T89" s="18" t="s">
        <v>657</v>
      </c>
      <c r="U89" s="18" t="s">
        <v>657</v>
      </c>
      <c r="V89" s="18" t="s">
        <v>657</v>
      </c>
    </row>
    <row r="90" spans="1:22" x14ac:dyDescent="0.25">
      <c r="A90" s="18" t="s">
        <v>404</v>
      </c>
      <c r="B90" s="240" t="s">
        <v>411</v>
      </c>
      <c r="C90" s="18" t="s">
        <v>412</v>
      </c>
      <c r="D90" s="18">
        <v>0</v>
      </c>
      <c r="E90" s="18">
        <v>6</v>
      </c>
      <c r="F90" s="242">
        <v>31625</v>
      </c>
      <c r="G90" s="18">
        <v>407</v>
      </c>
      <c r="H90" s="240" t="s">
        <v>285</v>
      </c>
      <c r="I90" s="240" t="s">
        <v>286</v>
      </c>
      <c r="J90" s="240" t="s">
        <v>230</v>
      </c>
      <c r="K90" s="18" t="s">
        <v>658</v>
      </c>
      <c r="L90" s="18" t="s">
        <v>657</v>
      </c>
      <c r="M90" s="18" t="s">
        <v>657</v>
      </c>
      <c r="N90" s="18" t="s">
        <v>657</v>
      </c>
      <c r="O90" s="18" t="s">
        <v>657</v>
      </c>
      <c r="P90" s="18" t="s">
        <v>657</v>
      </c>
      <c r="Q90" s="18" t="s">
        <v>657</v>
      </c>
      <c r="R90" s="18" t="s">
        <v>657</v>
      </c>
      <c r="S90" s="18" t="s">
        <v>657</v>
      </c>
      <c r="T90" s="18" t="s">
        <v>657</v>
      </c>
      <c r="U90" s="18" t="s">
        <v>657</v>
      </c>
      <c r="V90" s="18" t="s">
        <v>657</v>
      </c>
    </row>
    <row r="91" spans="1:22" x14ac:dyDescent="0.25">
      <c r="A91" s="18" t="s">
        <v>404</v>
      </c>
      <c r="B91" s="240" t="s">
        <v>413</v>
      </c>
      <c r="C91" s="18" t="s">
        <v>414</v>
      </c>
      <c r="D91" s="18">
        <v>0</v>
      </c>
      <c r="E91" s="18">
        <v>6</v>
      </c>
      <c r="F91" s="242">
        <v>31625</v>
      </c>
      <c r="G91" s="18">
        <v>407</v>
      </c>
      <c r="H91" s="240" t="s">
        <v>285</v>
      </c>
      <c r="I91" s="240" t="s">
        <v>286</v>
      </c>
      <c r="J91" s="240" t="s">
        <v>230</v>
      </c>
      <c r="K91" s="18" t="s">
        <v>658</v>
      </c>
      <c r="L91" s="18" t="s">
        <v>657</v>
      </c>
      <c r="M91" s="18" t="s">
        <v>657</v>
      </c>
      <c r="N91" s="18" t="s">
        <v>657</v>
      </c>
      <c r="O91" s="18" t="s">
        <v>657</v>
      </c>
      <c r="P91" s="18" t="s">
        <v>657</v>
      </c>
      <c r="Q91" s="18" t="s">
        <v>657</v>
      </c>
      <c r="R91" s="18" t="s">
        <v>657</v>
      </c>
      <c r="S91" s="18" t="s">
        <v>657</v>
      </c>
      <c r="T91" s="18" t="s">
        <v>657</v>
      </c>
      <c r="U91" s="18" t="s">
        <v>657</v>
      </c>
      <c r="V91" s="18" t="s">
        <v>657</v>
      </c>
    </row>
    <row r="92" spans="1:22" x14ac:dyDescent="0.25">
      <c r="A92" s="18" t="s">
        <v>404</v>
      </c>
      <c r="B92" s="240" t="s">
        <v>415</v>
      </c>
      <c r="C92" s="18" t="s">
        <v>416</v>
      </c>
      <c r="D92" s="18">
        <v>0</v>
      </c>
      <c r="E92" s="18">
        <v>6</v>
      </c>
      <c r="F92" s="242">
        <v>31625</v>
      </c>
      <c r="G92" s="18">
        <v>407</v>
      </c>
      <c r="H92" s="240" t="s">
        <v>285</v>
      </c>
      <c r="I92" s="240" t="s">
        <v>286</v>
      </c>
      <c r="J92" s="240" t="s">
        <v>230</v>
      </c>
      <c r="K92" s="18" t="s">
        <v>658</v>
      </c>
      <c r="L92" s="18" t="s">
        <v>657</v>
      </c>
      <c r="M92" s="18" t="s">
        <v>657</v>
      </c>
      <c r="N92" s="18" t="s">
        <v>657</v>
      </c>
      <c r="O92" s="18" t="s">
        <v>657</v>
      </c>
      <c r="P92" s="18" t="s">
        <v>657</v>
      </c>
      <c r="Q92" s="18" t="s">
        <v>657</v>
      </c>
      <c r="R92" s="18" t="s">
        <v>657</v>
      </c>
      <c r="S92" s="18" t="s">
        <v>657</v>
      </c>
      <c r="T92" s="18" t="s">
        <v>657</v>
      </c>
      <c r="U92" s="18" t="s">
        <v>657</v>
      </c>
      <c r="V92" s="18" t="s">
        <v>657</v>
      </c>
    </row>
    <row r="93" spans="1:22" x14ac:dyDescent="0.25">
      <c r="A93" s="18" t="s">
        <v>404</v>
      </c>
      <c r="B93" s="240" t="s">
        <v>417</v>
      </c>
      <c r="C93" s="18" t="s">
        <v>418</v>
      </c>
      <c r="D93" s="18">
        <v>0</v>
      </c>
      <c r="E93" s="18">
        <v>6</v>
      </c>
      <c r="F93" s="242">
        <v>31625</v>
      </c>
      <c r="G93" s="18">
        <v>407</v>
      </c>
      <c r="H93" s="240" t="s">
        <v>285</v>
      </c>
      <c r="I93" s="240" t="s">
        <v>286</v>
      </c>
      <c r="J93" s="240" t="s">
        <v>230</v>
      </c>
      <c r="K93" s="18" t="s">
        <v>658</v>
      </c>
      <c r="L93" s="18" t="s">
        <v>657</v>
      </c>
      <c r="M93" s="18" t="s">
        <v>657</v>
      </c>
      <c r="N93" s="18" t="s">
        <v>657</v>
      </c>
      <c r="O93" s="18" t="s">
        <v>657</v>
      </c>
      <c r="P93" s="18" t="s">
        <v>657</v>
      </c>
      <c r="Q93" s="18" t="s">
        <v>657</v>
      </c>
      <c r="R93" s="18" t="s">
        <v>657</v>
      </c>
      <c r="S93" s="18" t="s">
        <v>657</v>
      </c>
      <c r="T93" s="18" t="s">
        <v>657</v>
      </c>
      <c r="U93" s="18" t="s">
        <v>657</v>
      </c>
      <c r="V93" s="18" t="s">
        <v>657</v>
      </c>
    </row>
    <row r="94" spans="1:22" x14ac:dyDescent="0.25">
      <c r="A94" s="18" t="s">
        <v>419</v>
      </c>
      <c r="B94" s="240" t="s">
        <v>420</v>
      </c>
      <c r="C94" s="18" t="s">
        <v>421</v>
      </c>
      <c r="D94" s="18">
        <v>0</v>
      </c>
      <c r="E94" s="18">
        <v>6</v>
      </c>
      <c r="F94" s="242">
        <v>31686</v>
      </c>
      <c r="G94" s="18">
        <v>405</v>
      </c>
      <c r="H94" s="240" t="s">
        <v>285</v>
      </c>
      <c r="I94" s="240" t="s">
        <v>286</v>
      </c>
      <c r="J94" s="240" t="s">
        <v>230</v>
      </c>
      <c r="K94" s="18" t="s">
        <v>657</v>
      </c>
      <c r="L94" s="18" t="s">
        <v>657</v>
      </c>
      <c r="M94" s="18" t="s">
        <v>658</v>
      </c>
      <c r="N94" s="18" t="s">
        <v>657</v>
      </c>
      <c r="O94" s="18" t="s">
        <v>657</v>
      </c>
      <c r="P94" s="18" t="s">
        <v>657</v>
      </c>
      <c r="Q94" s="18" t="s">
        <v>657</v>
      </c>
      <c r="R94" s="18" t="s">
        <v>657</v>
      </c>
      <c r="S94" s="18" t="s">
        <v>657</v>
      </c>
      <c r="T94" s="18" t="s">
        <v>657</v>
      </c>
      <c r="U94" s="18" t="s">
        <v>657</v>
      </c>
      <c r="V94" s="18" t="s">
        <v>657</v>
      </c>
    </row>
    <row r="95" spans="1:22" x14ac:dyDescent="0.25">
      <c r="A95" s="18" t="s">
        <v>419</v>
      </c>
      <c r="B95" s="240" t="s">
        <v>422</v>
      </c>
      <c r="C95" s="18" t="s">
        <v>423</v>
      </c>
      <c r="D95" s="18">
        <v>0</v>
      </c>
      <c r="E95" s="18">
        <v>6</v>
      </c>
      <c r="F95" s="242">
        <v>31686</v>
      </c>
      <c r="G95" s="18">
        <v>405</v>
      </c>
      <c r="H95" s="240" t="s">
        <v>285</v>
      </c>
      <c r="I95" s="240" t="s">
        <v>286</v>
      </c>
      <c r="J95" s="240" t="s">
        <v>230</v>
      </c>
      <c r="K95" s="18" t="s">
        <v>657</v>
      </c>
      <c r="L95" s="18" t="s">
        <v>657</v>
      </c>
      <c r="M95" s="18" t="s">
        <v>658</v>
      </c>
      <c r="N95" s="18" t="s">
        <v>657</v>
      </c>
      <c r="O95" s="18" t="s">
        <v>657</v>
      </c>
      <c r="P95" s="18" t="s">
        <v>657</v>
      </c>
      <c r="Q95" s="18" t="s">
        <v>657</v>
      </c>
      <c r="R95" s="18" t="s">
        <v>657</v>
      </c>
      <c r="S95" s="18" t="s">
        <v>657</v>
      </c>
      <c r="T95" s="18" t="s">
        <v>657</v>
      </c>
      <c r="U95" s="18" t="s">
        <v>657</v>
      </c>
      <c r="V95" s="18" t="s">
        <v>657</v>
      </c>
    </row>
    <row r="96" spans="1:22" x14ac:dyDescent="0.25">
      <c r="A96" s="18" t="s">
        <v>419</v>
      </c>
      <c r="B96" s="240" t="s">
        <v>424</v>
      </c>
      <c r="C96" s="18" t="s">
        <v>425</v>
      </c>
      <c r="D96" s="18">
        <v>0</v>
      </c>
      <c r="E96" s="18">
        <v>6</v>
      </c>
      <c r="F96" s="242">
        <v>31686</v>
      </c>
      <c r="G96" s="18">
        <v>405</v>
      </c>
      <c r="H96" s="240" t="s">
        <v>285</v>
      </c>
      <c r="I96" s="240" t="s">
        <v>286</v>
      </c>
      <c r="J96" s="240" t="s">
        <v>230</v>
      </c>
      <c r="K96" s="18" t="s">
        <v>657</v>
      </c>
      <c r="L96" s="18" t="s">
        <v>657</v>
      </c>
      <c r="M96" s="18" t="s">
        <v>658</v>
      </c>
      <c r="N96" s="18" t="s">
        <v>657</v>
      </c>
      <c r="O96" s="18" t="s">
        <v>657</v>
      </c>
      <c r="P96" s="18" t="s">
        <v>657</v>
      </c>
      <c r="Q96" s="18" t="s">
        <v>657</v>
      </c>
      <c r="R96" s="18" t="s">
        <v>657</v>
      </c>
      <c r="S96" s="18" t="s">
        <v>657</v>
      </c>
      <c r="T96" s="18" t="s">
        <v>657</v>
      </c>
      <c r="U96" s="18" t="s">
        <v>657</v>
      </c>
      <c r="V96" s="18" t="s">
        <v>657</v>
      </c>
    </row>
    <row r="97" spans="1:22" x14ac:dyDescent="0.25">
      <c r="A97" s="18" t="s">
        <v>419</v>
      </c>
      <c r="B97" s="240" t="s">
        <v>426</v>
      </c>
      <c r="C97" s="18" t="s">
        <v>427</v>
      </c>
      <c r="D97" s="18">
        <v>0</v>
      </c>
      <c r="E97" s="18">
        <v>6</v>
      </c>
      <c r="F97" s="242">
        <v>31686</v>
      </c>
      <c r="G97" s="18">
        <v>405</v>
      </c>
      <c r="H97" s="240" t="s">
        <v>285</v>
      </c>
      <c r="I97" s="240" t="s">
        <v>286</v>
      </c>
      <c r="J97" s="240" t="s">
        <v>230</v>
      </c>
      <c r="K97" s="18" t="s">
        <v>657</v>
      </c>
      <c r="L97" s="18" t="s">
        <v>657</v>
      </c>
      <c r="M97" s="18" t="s">
        <v>658</v>
      </c>
      <c r="N97" s="18" t="s">
        <v>657</v>
      </c>
      <c r="O97" s="18" t="s">
        <v>657</v>
      </c>
      <c r="P97" s="18" t="s">
        <v>657</v>
      </c>
      <c r="Q97" s="18" t="s">
        <v>657</v>
      </c>
      <c r="R97" s="18" t="s">
        <v>657</v>
      </c>
      <c r="S97" s="18" t="s">
        <v>657</v>
      </c>
      <c r="T97" s="18" t="s">
        <v>657</v>
      </c>
      <c r="U97" s="18" t="s">
        <v>657</v>
      </c>
      <c r="V97" s="18" t="s">
        <v>657</v>
      </c>
    </row>
    <row r="98" spans="1:22" x14ac:dyDescent="0.25">
      <c r="A98" s="18" t="s">
        <v>419</v>
      </c>
      <c r="B98" s="240" t="s">
        <v>428</v>
      </c>
      <c r="C98" s="18" t="s">
        <v>429</v>
      </c>
      <c r="D98" s="18">
        <v>0</v>
      </c>
      <c r="E98" s="18">
        <v>6</v>
      </c>
      <c r="F98" s="242">
        <v>31686</v>
      </c>
      <c r="G98" s="18">
        <v>405</v>
      </c>
      <c r="H98" s="240" t="s">
        <v>285</v>
      </c>
      <c r="I98" s="240" t="s">
        <v>286</v>
      </c>
      <c r="J98" s="240" t="s">
        <v>230</v>
      </c>
      <c r="K98" s="18" t="s">
        <v>657</v>
      </c>
      <c r="L98" s="18" t="s">
        <v>657</v>
      </c>
      <c r="M98" s="18" t="s">
        <v>658</v>
      </c>
      <c r="N98" s="18" t="s">
        <v>657</v>
      </c>
      <c r="O98" s="18" t="s">
        <v>657</v>
      </c>
      <c r="P98" s="18" t="s">
        <v>657</v>
      </c>
      <c r="Q98" s="18" t="s">
        <v>657</v>
      </c>
      <c r="R98" s="18" t="s">
        <v>657</v>
      </c>
      <c r="S98" s="18" t="s">
        <v>657</v>
      </c>
      <c r="T98" s="18" t="s">
        <v>657</v>
      </c>
      <c r="U98" s="18" t="s">
        <v>657</v>
      </c>
      <c r="V98" s="18" t="s">
        <v>657</v>
      </c>
    </row>
    <row r="99" spans="1:22" x14ac:dyDescent="0.25">
      <c r="A99" s="18" t="s">
        <v>419</v>
      </c>
      <c r="B99" s="240" t="s">
        <v>430</v>
      </c>
      <c r="C99" s="18" t="s">
        <v>431</v>
      </c>
      <c r="D99" s="18">
        <v>0</v>
      </c>
      <c r="E99" s="18">
        <v>6</v>
      </c>
      <c r="F99" s="242">
        <v>31686</v>
      </c>
      <c r="G99" s="18">
        <v>405</v>
      </c>
      <c r="H99" s="240" t="s">
        <v>285</v>
      </c>
      <c r="I99" s="240" t="s">
        <v>286</v>
      </c>
      <c r="J99" s="240" t="s">
        <v>230</v>
      </c>
      <c r="K99" s="18" t="s">
        <v>657</v>
      </c>
      <c r="L99" s="18" t="s">
        <v>657</v>
      </c>
      <c r="M99" s="18" t="s">
        <v>658</v>
      </c>
      <c r="N99" s="18" t="s">
        <v>657</v>
      </c>
      <c r="O99" s="18" t="s">
        <v>657</v>
      </c>
      <c r="P99" s="18" t="s">
        <v>657</v>
      </c>
      <c r="Q99" s="18" t="s">
        <v>657</v>
      </c>
      <c r="R99" s="18" t="s">
        <v>657</v>
      </c>
      <c r="S99" s="18" t="s">
        <v>657</v>
      </c>
      <c r="T99" s="18" t="s">
        <v>657</v>
      </c>
      <c r="U99" s="18" t="s">
        <v>657</v>
      </c>
      <c r="V99" s="18" t="s">
        <v>657</v>
      </c>
    </row>
    <row r="100" spans="1:22" x14ac:dyDescent="0.25">
      <c r="A100" s="18" t="s">
        <v>432</v>
      </c>
      <c r="B100" s="240" t="s">
        <v>433</v>
      </c>
      <c r="C100" s="18" t="s">
        <v>434</v>
      </c>
      <c r="D100" s="18">
        <v>0</v>
      </c>
      <c r="E100" s="18">
        <v>6</v>
      </c>
      <c r="F100" s="242">
        <v>31686</v>
      </c>
      <c r="G100" s="18">
        <v>405</v>
      </c>
      <c r="H100" s="240" t="s">
        <v>285</v>
      </c>
      <c r="I100" s="240" t="s">
        <v>286</v>
      </c>
      <c r="J100" s="240" t="s">
        <v>230</v>
      </c>
      <c r="K100" s="18" t="s">
        <v>657</v>
      </c>
      <c r="L100" s="18" t="s">
        <v>657</v>
      </c>
      <c r="M100" s="18" t="s">
        <v>658</v>
      </c>
      <c r="N100" s="18" t="s">
        <v>657</v>
      </c>
      <c r="O100" s="18" t="s">
        <v>657</v>
      </c>
      <c r="P100" s="18" t="s">
        <v>657</v>
      </c>
      <c r="Q100" s="18" t="s">
        <v>657</v>
      </c>
      <c r="R100" s="18" t="s">
        <v>657</v>
      </c>
      <c r="S100" s="18" t="s">
        <v>657</v>
      </c>
      <c r="T100" s="18" t="s">
        <v>657</v>
      </c>
      <c r="U100" s="18" t="s">
        <v>657</v>
      </c>
      <c r="V100" s="18" t="s">
        <v>657</v>
      </c>
    </row>
    <row r="101" spans="1:22" x14ac:dyDescent="0.25">
      <c r="A101" s="18" t="s">
        <v>432</v>
      </c>
      <c r="B101" s="240" t="s">
        <v>435</v>
      </c>
      <c r="C101" s="18" t="s">
        <v>436</v>
      </c>
      <c r="D101" s="18">
        <v>0</v>
      </c>
      <c r="E101" s="18">
        <v>6</v>
      </c>
      <c r="F101" s="242">
        <v>31686</v>
      </c>
      <c r="G101" s="18">
        <v>405</v>
      </c>
      <c r="H101" s="240" t="s">
        <v>285</v>
      </c>
      <c r="I101" s="240" t="s">
        <v>286</v>
      </c>
      <c r="J101" s="240" t="s">
        <v>230</v>
      </c>
      <c r="K101" s="18" t="s">
        <v>657</v>
      </c>
      <c r="L101" s="18" t="s">
        <v>657</v>
      </c>
      <c r="M101" s="18" t="s">
        <v>658</v>
      </c>
      <c r="N101" s="18" t="s">
        <v>657</v>
      </c>
      <c r="O101" s="18" t="s">
        <v>657</v>
      </c>
      <c r="P101" s="18" t="s">
        <v>657</v>
      </c>
      <c r="Q101" s="18" t="s">
        <v>657</v>
      </c>
      <c r="R101" s="18" t="s">
        <v>657</v>
      </c>
      <c r="S101" s="18" t="s">
        <v>657</v>
      </c>
      <c r="T101" s="18" t="s">
        <v>657</v>
      </c>
      <c r="U101" s="18" t="s">
        <v>657</v>
      </c>
      <c r="V101" s="18" t="s">
        <v>657</v>
      </c>
    </row>
    <row r="102" spans="1:22" x14ac:dyDescent="0.25">
      <c r="A102" s="18" t="s">
        <v>419</v>
      </c>
      <c r="B102" s="240" t="s">
        <v>437</v>
      </c>
      <c r="C102" s="18" t="s">
        <v>438</v>
      </c>
      <c r="D102" s="18">
        <v>0</v>
      </c>
      <c r="E102" s="18">
        <v>6</v>
      </c>
      <c r="F102" s="242">
        <v>31686</v>
      </c>
      <c r="G102" s="18">
        <v>405</v>
      </c>
      <c r="H102" s="240" t="s">
        <v>285</v>
      </c>
      <c r="I102" s="240" t="s">
        <v>286</v>
      </c>
      <c r="J102" s="240" t="s">
        <v>230</v>
      </c>
      <c r="K102" s="18" t="s">
        <v>657</v>
      </c>
      <c r="L102" s="18" t="s">
        <v>657</v>
      </c>
      <c r="M102" s="18" t="s">
        <v>658</v>
      </c>
      <c r="N102" s="18" t="s">
        <v>657</v>
      </c>
      <c r="O102" s="18" t="s">
        <v>657</v>
      </c>
      <c r="P102" s="18" t="s">
        <v>657</v>
      </c>
      <c r="Q102" s="18" t="s">
        <v>657</v>
      </c>
      <c r="R102" s="18" t="s">
        <v>657</v>
      </c>
      <c r="S102" s="18" t="s">
        <v>657</v>
      </c>
      <c r="T102" s="18" t="s">
        <v>657</v>
      </c>
      <c r="U102" s="18" t="s">
        <v>657</v>
      </c>
      <c r="V102" s="18" t="s">
        <v>657</v>
      </c>
    </row>
    <row r="103" spans="1:22" x14ac:dyDescent="0.25">
      <c r="A103" s="18" t="s">
        <v>419</v>
      </c>
      <c r="B103" s="240" t="s">
        <v>439</v>
      </c>
      <c r="C103" s="18" t="s">
        <v>440</v>
      </c>
      <c r="D103" s="18">
        <v>0</v>
      </c>
      <c r="E103" s="18">
        <v>6</v>
      </c>
      <c r="F103" s="242">
        <v>31686</v>
      </c>
      <c r="G103" s="18">
        <v>405</v>
      </c>
      <c r="H103" s="240" t="s">
        <v>285</v>
      </c>
      <c r="I103" s="240" t="s">
        <v>286</v>
      </c>
      <c r="J103" s="240" t="s">
        <v>230</v>
      </c>
      <c r="K103" s="18" t="s">
        <v>657</v>
      </c>
      <c r="L103" s="18" t="s">
        <v>657</v>
      </c>
      <c r="M103" s="18" t="s">
        <v>658</v>
      </c>
      <c r="N103" s="18" t="s">
        <v>657</v>
      </c>
      <c r="O103" s="18" t="s">
        <v>657</v>
      </c>
      <c r="P103" s="18" t="s">
        <v>657</v>
      </c>
      <c r="Q103" s="18" t="s">
        <v>657</v>
      </c>
      <c r="R103" s="18" t="s">
        <v>657</v>
      </c>
      <c r="S103" s="18" t="s">
        <v>657</v>
      </c>
      <c r="T103" s="18" t="s">
        <v>657</v>
      </c>
      <c r="U103" s="18" t="s">
        <v>657</v>
      </c>
      <c r="V103" s="18" t="s">
        <v>657</v>
      </c>
    </row>
    <row r="104" spans="1:22" x14ac:dyDescent="0.25">
      <c r="A104" s="18" t="s">
        <v>419</v>
      </c>
      <c r="B104" s="240" t="s">
        <v>441</v>
      </c>
      <c r="C104" s="18" t="s">
        <v>442</v>
      </c>
      <c r="D104" s="18">
        <v>0</v>
      </c>
      <c r="E104" s="18">
        <v>6</v>
      </c>
      <c r="F104" s="242">
        <v>31686</v>
      </c>
      <c r="G104" s="18">
        <v>405</v>
      </c>
      <c r="H104" s="240" t="s">
        <v>285</v>
      </c>
      <c r="I104" s="240" t="s">
        <v>286</v>
      </c>
      <c r="J104" s="240" t="s">
        <v>230</v>
      </c>
      <c r="K104" s="18" t="s">
        <v>657</v>
      </c>
      <c r="L104" s="18" t="s">
        <v>657</v>
      </c>
      <c r="M104" s="18" t="s">
        <v>658</v>
      </c>
      <c r="N104" s="18" t="s">
        <v>657</v>
      </c>
      <c r="O104" s="18" t="s">
        <v>657</v>
      </c>
      <c r="P104" s="18" t="s">
        <v>657</v>
      </c>
      <c r="Q104" s="18" t="s">
        <v>657</v>
      </c>
      <c r="R104" s="18" t="s">
        <v>657</v>
      </c>
      <c r="S104" s="18" t="s">
        <v>657</v>
      </c>
      <c r="T104" s="18" t="s">
        <v>657</v>
      </c>
      <c r="U104" s="18" t="s">
        <v>657</v>
      </c>
      <c r="V104" s="18" t="s">
        <v>657</v>
      </c>
    </row>
    <row r="105" spans="1:22" x14ac:dyDescent="0.25">
      <c r="A105" s="18" t="s">
        <v>419</v>
      </c>
      <c r="B105" s="240" t="s">
        <v>443</v>
      </c>
      <c r="C105" s="18" t="s">
        <v>444</v>
      </c>
      <c r="D105" s="18">
        <v>0</v>
      </c>
      <c r="E105" s="18">
        <v>6</v>
      </c>
      <c r="F105" s="242">
        <v>31686</v>
      </c>
      <c r="G105" s="18">
        <v>405</v>
      </c>
      <c r="H105" s="240" t="s">
        <v>285</v>
      </c>
      <c r="I105" s="240" t="s">
        <v>286</v>
      </c>
      <c r="J105" s="240" t="s">
        <v>230</v>
      </c>
      <c r="K105" s="18" t="s">
        <v>657</v>
      </c>
      <c r="L105" s="18" t="s">
        <v>657</v>
      </c>
      <c r="M105" s="18" t="s">
        <v>658</v>
      </c>
      <c r="N105" s="18" t="s">
        <v>657</v>
      </c>
      <c r="O105" s="18" t="s">
        <v>657</v>
      </c>
      <c r="P105" s="18" t="s">
        <v>657</v>
      </c>
      <c r="Q105" s="18" t="s">
        <v>657</v>
      </c>
      <c r="R105" s="18" t="s">
        <v>657</v>
      </c>
      <c r="S105" s="18" t="s">
        <v>657</v>
      </c>
      <c r="T105" s="18" t="s">
        <v>657</v>
      </c>
      <c r="U105" s="18" t="s">
        <v>657</v>
      </c>
      <c r="V105" s="18" t="s">
        <v>657</v>
      </c>
    </row>
    <row r="106" spans="1:22" x14ac:dyDescent="0.25">
      <c r="A106" s="18" t="s">
        <v>419</v>
      </c>
      <c r="B106" s="240" t="s">
        <v>445</v>
      </c>
      <c r="C106" s="18" t="s">
        <v>446</v>
      </c>
      <c r="D106" s="18">
        <v>0</v>
      </c>
      <c r="E106" s="18">
        <v>6</v>
      </c>
      <c r="F106" s="242">
        <v>31686</v>
      </c>
      <c r="G106" s="18">
        <v>405</v>
      </c>
      <c r="H106" s="240" t="s">
        <v>285</v>
      </c>
      <c r="I106" s="240" t="s">
        <v>286</v>
      </c>
      <c r="J106" s="240" t="s">
        <v>230</v>
      </c>
      <c r="K106" s="18" t="s">
        <v>657</v>
      </c>
      <c r="L106" s="18" t="s">
        <v>657</v>
      </c>
      <c r="M106" s="18" t="s">
        <v>658</v>
      </c>
      <c r="N106" s="18" t="s">
        <v>657</v>
      </c>
      <c r="O106" s="18" t="s">
        <v>657</v>
      </c>
      <c r="P106" s="18" t="s">
        <v>657</v>
      </c>
      <c r="Q106" s="18" t="s">
        <v>657</v>
      </c>
      <c r="R106" s="18" t="s">
        <v>657</v>
      </c>
      <c r="S106" s="18" t="s">
        <v>657</v>
      </c>
      <c r="T106" s="18" t="s">
        <v>657</v>
      </c>
      <c r="U106" s="18" t="s">
        <v>657</v>
      </c>
      <c r="V106" s="18" t="s">
        <v>657</v>
      </c>
    </row>
    <row r="107" spans="1:22" x14ac:dyDescent="0.25">
      <c r="A107" s="18" t="s">
        <v>419</v>
      </c>
      <c r="B107" s="240" t="s">
        <v>447</v>
      </c>
      <c r="C107" s="18" t="s">
        <v>448</v>
      </c>
      <c r="D107" s="18">
        <v>0</v>
      </c>
      <c r="E107" s="18">
        <v>6</v>
      </c>
      <c r="F107" s="242">
        <v>31686</v>
      </c>
      <c r="G107" s="18">
        <v>405</v>
      </c>
      <c r="H107" s="240" t="s">
        <v>285</v>
      </c>
      <c r="I107" s="240" t="s">
        <v>286</v>
      </c>
      <c r="J107" s="240" t="s">
        <v>230</v>
      </c>
      <c r="K107" s="18" t="s">
        <v>657</v>
      </c>
      <c r="L107" s="18" t="s">
        <v>657</v>
      </c>
      <c r="M107" s="18" t="s">
        <v>658</v>
      </c>
      <c r="N107" s="18" t="s">
        <v>657</v>
      </c>
      <c r="O107" s="18" t="s">
        <v>657</v>
      </c>
      <c r="P107" s="18" t="s">
        <v>657</v>
      </c>
      <c r="Q107" s="18" t="s">
        <v>657</v>
      </c>
      <c r="R107" s="18" t="s">
        <v>657</v>
      </c>
      <c r="S107" s="18" t="s">
        <v>657</v>
      </c>
      <c r="T107" s="18" t="s">
        <v>657</v>
      </c>
      <c r="U107" s="18" t="s">
        <v>657</v>
      </c>
      <c r="V107" s="18" t="s">
        <v>657</v>
      </c>
    </row>
    <row r="108" spans="1:22" x14ac:dyDescent="0.25">
      <c r="A108" s="18" t="s">
        <v>419</v>
      </c>
      <c r="B108" s="240" t="s">
        <v>449</v>
      </c>
      <c r="C108" s="18" t="s">
        <v>450</v>
      </c>
      <c r="D108" s="18">
        <v>0</v>
      </c>
      <c r="E108" s="18">
        <v>6</v>
      </c>
      <c r="F108" s="242">
        <v>31686</v>
      </c>
      <c r="G108" s="18">
        <v>405</v>
      </c>
      <c r="H108" s="240" t="s">
        <v>285</v>
      </c>
      <c r="I108" s="240" t="s">
        <v>286</v>
      </c>
      <c r="J108" s="240" t="s">
        <v>230</v>
      </c>
      <c r="K108" s="18" t="s">
        <v>657</v>
      </c>
      <c r="L108" s="18" t="s">
        <v>657</v>
      </c>
      <c r="M108" s="18" t="s">
        <v>658</v>
      </c>
      <c r="N108" s="18" t="s">
        <v>657</v>
      </c>
      <c r="O108" s="18" t="s">
        <v>657</v>
      </c>
      <c r="P108" s="18" t="s">
        <v>657</v>
      </c>
      <c r="Q108" s="18" t="s">
        <v>657</v>
      </c>
      <c r="R108" s="18" t="s">
        <v>657</v>
      </c>
      <c r="S108" s="18" t="s">
        <v>657</v>
      </c>
      <c r="T108" s="18" t="s">
        <v>657</v>
      </c>
      <c r="U108" s="18" t="s">
        <v>657</v>
      </c>
      <c r="V108" s="18" t="s">
        <v>657</v>
      </c>
    </row>
    <row r="109" spans="1:22" x14ac:dyDescent="0.25">
      <c r="A109" s="18" t="s">
        <v>419</v>
      </c>
      <c r="B109" s="240" t="s">
        <v>451</v>
      </c>
      <c r="C109" s="18" t="s">
        <v>452</v>
      </c>
      <c r="D109" s="18">
        <v>0</v>
      </c>
      <c r="E109" s="18">
        <v>6</v>
      </c>
      <c r="F109" s="242">
        <v>31686</v>
      </c>
      <c r="G109" s="18">
        <v>405</v>
      </c>
      <c r="H109" s="240" t="s">
        <v>285</v>
      </c>
      <c r="I109" s="240" t="s">
        <v>286</v>
      </c>
      <c r="J109" s="240" t="s">
        <v>230</v>
      </c>
      <c r="K109" s="18" t="s">
        <v>657</v>
      </c>
      <c r="L109" s="18" t="s">
        <v>657</v>
      </c>
      <c r="M109" s="18" t="s">
        <v>658</v>
      </c>
      <c r="N109" s="18" t="s">
        <v>657</v>
      </c>
      <c r="O109" s="18" t="s">
        <v>657</v>
      </c>
      <c r="P109" s="18" t="s">
        <v>657</v>
      </c>
      <c r="Q109" s="18" t="s">
        <v>657</v>
      </c>
      <c r="R109" s="18" t="s">
        <v>657</v>
      </c>
      <c r="S109" s="18" t="s">
        <v>657</v>
      </c>
      <c r="T109" s="18" t="s">
        <v>657</v>
      </c>
      <c r="U109" s="18" t="s">
        <v>657</v>
      </c>
      <c r="V109" s="18" t="s">
        <v>657</v>
      </c>
    </row>
    <row r="110" spans="1:22" x14ac:dyDescent="0.25">
      <c r="A110" s="18" t="s">
        <v>419</v>
      </c>
      <c r="B110" s="240" t="s">
        <v>453</v>
      </c>
      <c r="C110" s="18" t="s">
        <v>454</v>
      </c>
      <c r="D110" s="18">
        <v>0</v>
      </c>
      <c r="E110" s="18">
        <v>6</v>
      </c>
      <c r="F110" s="242">
        <v>31686</v>
      </c>
      <c r="G110" s="18">
        <v>368</v>
      </c>
      <c r="H110" s="240" t="s">
        <v>285</v>
      </c>
      <c r="I110" s="240" t="s">
        <v>286</v>
      </c>
      <c r="J110" s="240" t="s">
        <v>230</v>
      </c>
      <c r="K110" s="18" t="s">
        <v>657</v>
      </c>
      <c r="L110" s="18" t="s">
        <v>657</v>
      </c>
      <c r="M110" s="18" t="s">
        <v>657</v>
      </c>
      <c r="N110" s="18" t="s">
        <v>658</v>
      </c>
      <c r="O110" s="18" t="s">
        <v>657</v>
      </c>
      <c r="P110" s="18" t="s">
        <v>657</v>
      </c>
      <c r="Q110" s="18" t="s">
        <v>657</v>
      </c>
      <c r="R110" s="18" t="s">
        <v>657</v>
      </c>
      <c r="S110" s="18" t="s">
        <v>657</v>
      </c>
      <c r="T110" s="18" t="s">
        <v>657</v>
      </c>
      <c r="U110" s="18" t="s">
        <v>657</v>
      </c>
      <c r="V110" s="18" t="s">
        <v>657</v>
      </c>
    </row>
    <row r="111" spans="1:22" x14ac:dyDescent="0.25">
      <c r="A111" s="18" t="s">
        <v>419</v>
      </c>
      <c r="B111" s="240" t="s">
        <v>455</v>
      </c>
      <c r="C111" s="18" t="s">
        <v>456</v>
      </c>
      <c r="D111" s="18">
        <v>0</v>
      </c>
      <c r="E111" s="18">
        <v>6</v>
      </c>
      <c r="F111" s="242">
        <v>31686</v>
      </c>
      <c r="G111" s="18">
        <v>368</v>
      </c>
      <c r="H111" s="240" t="s">
        <v>285</v>
      </c>
      <c r="I111" s="240" t="s">
        <v>286</v>
      </c>
      <c r="J111" s="240" t="s">
        <v>230</v>
      </c>
      <c r="K111" s="18" t="s">
        <v>657</v>
      </c>
      <c r="L111" s="18" t="s">
        <v>657</v>
      </c>
      <c r="M111" s="18" t="s">
        <v>657</v>
      </c>
      <c r="N111" s="18" t="s">
        <v>658</v>
      </c>
      <c r="O111" s="18" t="s">
        <v>657</v>
      </c>
      <c r="P111" s="18" t="s">
        <v>657</v>
      </c>
      <c r="Q111" s="18" t="s">
        <v>657</v>
      </c>
      <c r="R111" s="18" t="s">
        <v>657</v>
      </c>
      <c r="S111" s="18" t="s">
        <v>657</v>
      </c>
      <c r="T111" s="18" t="s">
        <v>657</v>
      </c>
      <c r="U111" s="18" t="s">
        <v>657</v>
      </c>
      <c r="V111" s="18" t="s">
        <v>657</v>
      </c>
    </row>
    <row r="112" spans="1:22" x14ac:dyDescent="0.25">
      <c r="A112" s="18" t="s">
        <v>419</v>
      </c>
      <c r="B112" s="240" t="s">
        <v>457</v>
      </c>
      <c r="C112" s="18" t="s">
        <v>458</v>
      </c>
      <c r="D112" s="18">
        <v>0</v>
      </c>
      <c r="E112" s="18">
        <v>6</v>
      </c>
      <c r="F112" s="242">
        <v>31686</v>
      </c>
      <c r="G112" s="18">
        <v>368</v>
      </c>
      <c r="H112" s="240" t="s">
        <v>285</v>
      </c>
      <c r="I112" s="240" t="s">
        <v>286</v>
      </c>
      <c r="J112" s="240" t="s">
        <v>230</v>
      </c>
      <c r="K112" s="18" t="s">
        <v>657</v>
      </c>
      <c r="L112" s="18" t="s">
        <v>657</v>
      </c>
      <c r="M112" s="18" t="s">
        <v>657</v>
      </c>
      <c r="N112" s="18" t="s">
        <v>658</v>
      </c>
      <c r="O112" s="18" t="s">
        <v>657</v>
      </c>
      <c r="P112" s="18" t="s">
        <v>657</v>
      </c>
      <c r="Q112" s="18" t="s">
        <v>657</v>
      </c>
      <c r="R112" s="18" t="s">
        <v>657</v>
      </c>
      <c r="S112" s="18" t="s">
        <v>657</v>
      </c>
      <c r="T112" s="18" t="s">
        <v>657</v>
      </c>
      <c r="U112" s="18" t="s">
        <v>657</v>
      </c>
      <c r="V112" s="18" t="s">
        <v>657</v>
      </c>
    </row>
    <row r="113" spans="1:22" x14ac:dyDescent="0.25">
      <c r="A113" s="18" t="s">
        <v>419</v>
      </c>
      <c r="B113" s="240" t="s">
        <v>459</v>
      </c>
      <c r="C113" s="18" t="s">
        <v>460</v>
      </c>
      <c r="D113" s="18">
        <v>0</v>
      </c>
      <c r="E113" s="18">
        <v>6</v>
      </c>
      <c r="F113" s="242">
        <v>31686</v>
      </c>
      <c r="G113" s="18">
        <v>368</v>
      </c>
      <c r="H113" s="240" t="s">
        <v>285</v>
      </c>
      <c r="I113" s="240" t="s">
        <v>286</v>
      </c>
      <c r="J113" s="240" t="s">
        <v>230</v>
      </c>
      <c r="K113" s="18" t="s">
        <v>657</v>
      </c>
      <c r="L113" s="18" t="s">
        <v>657</v>
      </c>
      <c r="M113" s="18" t="s">
        <v>657</v>
      </c>
      <c r="N113" s="18" t="s">
        <v>658</v>
      </c>
      <c r="O113" s="18" t="s">
        <v>657</v>
      </c>
      <c r="P113" s="18" t="s">
        <v>657</v>
      </c>
      <c r="Q113" s="18" t="s">
        <v>657</v>
      </c>
      <c r="R113" s="18" t="s">
        <v>657</v>
      </c>
      <c r="S113" s="18" t="s">
        <v>657</v>
      </c>
      <c r="T113" s="18" t="s">
        <v>657</v>
      </c>
      <c r="U113" s="18" t="s">
        <v>657</v>
      </c>
      <c r="V113" s="18" t="s">
        <v>657</v>
      </c>
    </row>
    <row r="114" spans="1:22" x14ac:dyDescent="0.25">
      <c r="A114" s="18" t="s">
        <v>419</v>
      </c>
      <c r="B114" s="240" t="s">
        <v>461</v>
      </c>
      <c r="C114" s="18" t="s">
        <v>462</v>
      </c>
      <c r="D114" s="18">
        <v>0</v>
      </c>
      <c r="E114" s="18">
        <v>6</v>
      </c>
      <c r="F114" s="242">
        <v>31686</v>
      </c>
      <c r="G114" s="18">
        <v>368</v>
      </c>
      <c r="H114" s="240" t="s">
        <v>285</v>
      </c>
      <c r="I114" s="240" t="s">
        <v>286</v>
      </c>
      <c r="J114" s="240" t="s">
        <v>230</v>
      </c>
      <c r="K114" s="18" t="s">
        <v>657</v>
      </c>
      <c r="L114" s="18" t="s">
        <v>657</v>
      </c>
      <c r="M114" s="18" t="s">
        <v>657</v>
      </c>
      <c r="N114" s="18" t="s">
        <v>658</v>
      </c>
      <c r="O114" s="18" t="s">
        <v>657</v>
      </c>
      <c r="P114" s="18" t="s">
        <v>657</v>
      </c>
      <c r="Q114" s="18" t="s">
        <v>657</v>
      </c>
      <c r="R114" s="18" t="s">
        <v>657</v>
      </c>
      <c r="S114" s="18" t="s">
        <v>657</v>
      </c>
      <c r="T114" s="18" t="s">
        <v>657</v>
      </c>
      <c r="U114" s="18" t="s">
        <v>657</v>
      </c>
      <c r="V114" s="18" t="s">
        <v>657</v>
      </c>
    </row>
    <row r="115" spans="1:22" x14ac:dyDescent="0.25">
      <c r="A115" s="18" t="s">
        <v>419</v>
      </c>
      <c r="B115" s="240" t="s">
        <v>463</v>
      </c>
      <c r="C115" s="18" t="s">
        <v>464</v>
      </c>
      <c r="D115" s="18">
        <v>0</v>
      </c>
      <c r="E115" s="18">
        <v>6</v>
      </c>
      <c r="F115" s="242">
        <v>31686</v>
      </c>
      <c r="G115" s="18">
        <v>368</v>
      </c>
      <c r="H115" s="240" t="s">
        <v>285</v>
      </c>
      <c r="I115" s="240" t="s">
        <v>286</v>
      </c>
      <c r="J115" s="240" t="s">
        <v>230</v>
      </c>
      <c r="K115" s="18" t="s">
        <v>657</v>
      </c>
      <c r="L115" s="18" t="s">
        <v>657</v>
      </c>
      <c r="M115" s="18" t="s">
        <v>657</v>
      </c>
      <c r="N115" s="18" t="s">
        <v>658</v>
      </c>
      <c r="O115" s="18" t="s">
        <v>657</v>
      </c>
      <c r="P115" s="18" t="s">
        <v>657</v>
      </c>
      <c r="Q115" s="18" t="s">
        <v>657</v>
      </c>
      <c r="R115" s="18" t="s">
        <v>657</v>
      </c>
      <c r="S115" s="18" t="s">
        <v>657</v>
      </c>
      <c r="T115" s="18" t="s">
        <v>657</v>
      </c>
      <c r="U115" s="18" t="s">
        <v>657</v>
      </c>
      <c r="V115" s="18" t="s">
        <v>657</v>
      </c>
    </row>
    <row r="116" spans="1:22" x14ac:dyDescent="0.25">
      <c r="A116" s="18" t="s">
        <v>419</v>
      </c>
      <c r="B116" s="240" t="s">
        <v>465</v>
      </c>
      <c r="C116" s="18" t="s">
        <v>466</v>
      </c>
      <c r="D116" s="18">
        <v>0</v>
      </c>
      <c r="E116" s="18">
        <v>6</v>
      </c>
      <c r="F116" s="242">
        <v>31686</v>
      </c>
      <c r="G116" s="18">
        <v>368</v>
      </c>
      <c r="H116" s="240" t="s">
        <v>285</v>
      </c>
      <c r="I116" s="240" t="s">
        <v>286</v>
      </c>
      <c r="J116" s="240" t="s">
        <v>230</v>
      </c>
      <c r="K116" s="18" t="s">
        <v>657</v>
      </c>
      <c r="L116" s="18" t="s">
        <v>657</v>
      </c>
      <c r="M116" s="18" t="s">
        <v>657</v>
      </c>
      <c r="N116" s="18" t="s">
        <v>658</v>
      </c>
      <c r="O116" s="18" t="s">
        <v>657</v>
      </c>
      <c r="P116" s="18" t="s">
        <v>657</v>
      </c>
      <c r="Q116" s="18" t="s">
        <v>657</v>
      </c>
      <c r="R116" s="18" t="s">
        <v>657</v>
      </c>
      <c r="S116" s="18" t="s">
        <v>657</v>
      </c>
      <c r="T116" s="18" t="s">
        <v>657</v>
      </c>
      <c r="U116" s="18" t="s">
        <v>657</v>
      </c>
      <c r="V116" s="18" t="s">
        <v>657</v>
      </c>
    </row>
    <row r="117" spans="1:22" x14ac:dyDescent="0.25">
      <c r="A117" s="18" t="s">
        <v>419</v>
      </c>
      <c r="B117" s="240" t="s">
        <v>467</v>
      </c>
      <c r="C117" s="18" t="s">
        <v>468</v>
      </c>
      <c r="D117" s="18">
        <v>0</v>
      </c>
      <c r="E117" s="18">
        <v>6</v>
      </c>
      <c r="F117" s="242">
        <v>31686</v>
      </c>
      <c r="G117" s="18">
        <v>368</v>
      </c>
      <c r="H117" s="240" t="s">
        <v>285</v>
      </c>
      <c r="I117" s="240" t="s">
        <v>286</v>
      </c>
      <c r="J117" s="240" t="s">
        <v>230</v>
      </c>
      <c r="K117" s="18" t="s">
        <v>657</v>
      </c>
      <c r="L117" s="18" t="s">
        <v>657</v>
      </c>
      <c r="M117" s="18" t="s">
        <v>657</v>
      </c>
      <c r="N117" s="18" t="s">
        <v>658</v>
      </c>
      <c r="O117" s="18" t="s">
        <v>657</v>
      </c>
      <c r="P117" s="18" t="s">
        <v>657</v>
      </c>
      <c r="Q117" s="18" t="s">
        <v>657</v>
      </c>
      <c r="R117" s="18" t="s">
        <v>657</v>
      </c>
      <c r="S117" s="18" t="s">
        <v>657</v>
      </c>
      <c r="T117" s="18" t="s">
        <v>657</v>
      </c>
      <c r="U117" s="18" t="s">
        <v>657</v>
      </c>
      <c r="V117" s="18" t="s">
        <v>657</v>
      </c>
    </row>
    <row r="118" spans="1:22" x14ac:dyDescent="0.25">
      <c r="A118" s="18" t="s">
        <v>419</v>
      </c>
      <c r="B118" s="240" t="s">
        <v>469</v>
      </c>
      <c r="C118" s="18" t="s">
        <v>470</v>
      </c>
      <c r="D118" s="18">
        <v>0</v>
      </c>
      <c r="E118" s="18">
        <v>6</v>
      </c>
      <c r="F118" s="242">
        <v>31686</v>
      </c>
      <c r="G118" s="18">
        <v>368</v>
      </c>
      <c r="H118" s="240" t="s">
        <v>285</v>
      </c>
      <c r="I118" s="240" t="s">
        <v>286</v>
      </c>
      <c r="J118" s="240" t="s">
        <v>230</v>
      </c>
      <c r="K118" s="18" t="s">
        <v>657</v>
      </c>
      <c r="L118" s="18" t="s">
        <v>657</v>
      </c>
      <c r="M118" s="18" t="s">
        <v>657</v>
      </c>
      <c r="N118" s="18" t="s">
        <v>658</v>
      </c>
      <c r="O118" s="18" t="s">
        <v>657</v>
      </c>
      <c r="P118" s="18" t="s">
        <v>657</v>
      </c>
      <c r="Q118" s="18" t="s">
        <v>657</v>
      </c>
      <c r="R118" s="18" t="s">
        <v>657</v>
      </c>
      <c r="S118" s="18" t="s">
        <v>657</v>
      </c>
      <c r="T118" s="18" t="s">
        <v>657</v>
      </c>
      <c r="U118" s="18" t="s">
        <v>657</v>
      </c>
      <c r="V118" s="18" t="s">
        <v>657</v>
      </c>
    </row>
    <row r="119" spans="1:22" x14ac:dyDescent="0.25">
      <c r="A119" s="18" t="s">
        <v>419</v>
      </c>
      <c r="B119" s="240" t="s">
        <v>471</v>
      </c>
      <c r="C119" s="18" t="s">
        <v>472</v>
      </c>
      <c r="D119" s="18">
        <v>0</v>
      </c>
      <c r="E119" s="18">
        <v>6</v>
      </c>
      <c r="F119" s="242">
        <v>31686</v>
      </c>
      <c r="G119" s="18">
        <v>368</v>
      </c>
      <c r="H119" s="240" t="s">
        <v>285</v>
      </c>
      <c r="I119" s="240" t="s">
        <v>286</v>
      </c>
      <c r="J119" s="240" t="s">
        <v>230</v>
      </c>
      <c r="K119" s="18" t="s">
        <v>657</v>
      </c>
      <c r="L119" s="18" t="s">
        <v>657</v>
      </c>
      <c r="M119" s="18" t="s">
        <v>657</v>
      </c>
      <c r="N119" s="18" t="s">
        <v>658</v>
      </c>
      <c r="O119" s="18" t="s">
        <v>657</v>
      </c>
      <c r="P119" s="18" t="s">
        <v>657</v>
      </c>
      <c r="Q119" s="18" t="s">
        <v>657</v>
      </c>
      <c r="R119" s="18" t="s">
        <v>657</v>
      </c>
      <c r="S119" s="18" t="s">
        <v>657</v>
      </c>
      <c r="T119" s="18" t="s">
        <v>657</v>
      </c>
      <c r="U119" s="18" t="s">
        <v>657</v>
      </c>
      <c r="V119" s="18" t="s">
        <v>657</v>
      </c>
    </row>
    <row r="120" spans="1:22" x14ac:dyDescent="0.25">
      <c r="A120" s="18" t="s">
        <v>419</v>
      </c>
      <c r="B120" s="240" t="s">
        <v>473</v>
      </c>
      <c r="C120" s="18" t="s">
        <v>474</v>
      </c>
      <c r="D120" s="18">
        <v>0</v>
      </c>
      <c r="E120" s="18">
        <v>6</v>
      </c>
      <c r="F120" s="242">
        <v>31686</v>
      </c>
      <c r="G120" s="18">
        <v>368</v>
      </c>
      <c r="H120" s="240" t="s">
        <v>285</v>
      </c>
      <c r="I120" s="240" t="s">
        <v>286</v>
      </c>
      <c r="J120" s="240" t="s">
        <v>230</v>
      </c>
      <c r="K120" s="18" t="s">
        <v>657</v>
      </c>
      <c r="L120" s="18" t="s">
        <v>657</v>
      </c>
      <c r="M120" s="18" t="s">
        <v>657</v>
      </c>
      <c r="N120" s="18" t="s">
        <v>658</v>
      </c>
      <c r="O120" s="18" t="s">
        <v>657</v>
      </c>
      <c r="P120" s="18" t="s">
        <v>657</v>
      </c>
      <c r="Q120" s="18" t="s">
        <v>657</v>
      </c>
      <c r="R120" s="18" t="s">
        <v>657</v>
      </c>
      <c r="S120" s="18" t="s">
        <v>657</v>
      </c>
      <c r="T120" s="18" t="s">
        <v>657</v>
      </c>
      <c r="U120" s="18" t="s">
        <v>657</v>
      </c>
      <c r="V120" s="18" t="s">
        <v>657</v>
      </c>
    </row>
    <row r="121" spans="1:22" x14ac:dyDescent="0.25">
      <c r="A121" s="18" t="s">
        <v>419</v>
      </c>
      <c r="B121" s="240" t="s">
        <v>475</v>
      </c>
      <c r="C121" s="18" t="s">
        <v>476</v>
      </c>
      <c r="D121" s="18">
        <v>0</v>
      </c>
      <c r="E121" s="18">
        <v>6</v>
      </c>
      <c r="F121" s="242">
        <v>31686</v>
      </c>
      <c r="G121" s="18">
        <v>368</v>
      </c>
      <c r="H121" s="240" t="s">
        <v>285</v>
      </c>
      <c r="I121" s="240" t="s">
        <v>286</v>
      </c>
      <c r="J121" s="240" t="s">
        <v>230</v>
      </c>
      <c r="K121" s="18" t="s">
        <v>657</v>
      </c>
      <c r="L121" s="18" t="s">
        <v>657</v>
      </c>
      <c r="M121" s="18" t="s">
        <v>657</v>
      </c>
      <c r="N121" s="18" t="s">
        <v>658</v>
      </c>
      <c r="O121" s="18" t="s">
        <v>657</v>
      </c>
      <c r="P121" s="18" t="s">
        <v>657</v>
      </c>
      <c r="Q121" s="18" t="s">
        <v>657</v>
      </c>
      <c r="R121" s="18" t="s">
        <v>657</v>
      </c>
      <c r="S121" s="18" t="s">
        <v>657</v>
      </c>
      <c r="T121" s="18" t="s">
        <v>657</v>
      </c>
      <c r="U121" s="18" t="s">
        <v>657</v>
      </c>
      <c r="V121" s="18" t="s">
        <v>657</v>
      </c>
    </row>
    <row r="122" spans="1:22" x14ac:dyDescent="0.25">
      <c r="A122" s="18" t="s">
        <v>419</v>
      </c>
      <c r="B122" s="240" t="s">
        <v>477</v>
      </c>
      <c r="C122" s="18" t="s">
        <v>478</v>
      </c>
      <c r="D122" s="18">
        <v>0</v>
      </c>
      <c r="E122" s="18">
        <v>6</v>
      </c>
      <c r="F122" s="242">
        <v>31686</v>
      </c>
      <c r="G122" s="18">
        <v>368</v>
      </c>
      <c r="H122" s="240" t="s">
        <v>285</v>
      </c>
      <c r="I122" s="240" t="s">
        <v>286</v>
      </c>
      <c r="J122" s="240" t="s">
        <v>230</v>
      </c>
      <c r="K122" s="18" t="s">
        <v>657</v>
      </c>
      <c r="L122" s="18" t="s">
        <v>657</v>
      </c>
      <c r="M122" s="18" t="s">
        <v>657</v>
      </c>
      <c r="N122" s="18" t="s">
        <v>658</v>
      </c>
      <c r="O122" s="18" t="s">
        <v>657</v>
      </c>
      <c r="P122" s="18" t="s">
        <v>657</v>
      </c>
      <c r="Q122" s="18" t="s">
        <v>657</v>
      </c>
      <c r="R122" s="18" t="s">
        <v>657</v>
      </c>
      <c r="S122" s="18" t="s">
        <v>657</v>
      </c>
      <c r="T122" s="18" t="s">
        <v>657</v>
      </c>
      <c r="U122" s="18" t="s">
        <v>657</v>
      </c>
      <c r="V122" s="18" t="s">
        <v>657</v>
      </c>
    </row>
    <row r="123" spans="1:22" x14ac:dyDescent="0.25">
      <c r="A123" s="18" t="s">
        <v>419</v>
      </c>
      <c r="B123" s="240" t="s">
        <v>479</v>
      </c>
      <c r="C123" s="18" t="s">
        <v>480</v>
      </c>
      <c r="D123" s="18">
        <v>0</v>
      </c>
      <c r="E123" s="18">
        <v>6</v>
      </c>
      <c r="F123" s="242">
        <v>31686</v>
      </c>
      <c r="G123" s="18">
        <v>368</v>
      </c>
      <c r="H123" s="240" t="s">
        <v>285</v>
      </c>
      <c r="I123" s="240" t="s">
        <v>286</v>
      </c>
      <c r="J123" s="240" t="s">
        <v>230</v>
      </c>
      <c r="K123" s="18" t="s">
        <v>657</v>
      </c>
      <c r="L123" s="18" t="s">
        <v>657</v>
      </c>
      <c r="M123" s="18" t="s">
        <v>657</v>
      </c>
      <c r="N123" s="18" t="s">
        <v>658</v>
      </c>
      <c r="O123" s="18" t="s">
        <v>657</v>
      </c>
      <c r="P123" s="18" t="s">
        <v>657</v>
      </c>
      <c r="Q123" s="18" t="s">
        <v>657</v>
      </c>
      <c r="R123" s="18" t="s">
        <v>657</v>
      </c>
      <c r="S123" s="18" t="s">
        <v>657</v>
      </c>
      <c r="T123" s="18" t="s">
        <v>657</v>
      </c>
      <c r="U123" s="18" t="s">
        <v>657</v>
      </c>
      <c r="V123" s="18" t="s">
        <v>657</v>
      </c>
    </row>
    <row r="124" spans="1:22" x14ac:dyDescent="0.25">
      <c r="A124" s="18" t="s">
        <v>419</v>
      </c>
      <c r="B124" s="240" t="s">
        <v>481</v>
      </c>
      <c r="C124" s="18" t="s">
        <v>482</v>
      </c>
      <c r="D124" s="18">
        <v>0</v>
      </c>
      <c r="E124" s="18">
        <v>6</v>
      </c>
      <c r="F124" s="242">
        <v>31686</v>
      </c>
      <c r="G124" s="18">
        <v>368</v>
      </c>
      <c r="H124" s="240" t="s">
        <v>285</v>
      </c>
      <c r="I124" s="240" t="s">
        <v>286</v>
      </c>
      <c r="J124" s="240" t="s">
        <v>230</v>
      </c>
      <c r="K124" s="18" t="s">
        <v>657</v>
      </c>
      <c r="L124" s="18" t="s">
        <v>657</v>
      </c>
      <c r="M124" s="18" t="s">
        <v>657</v>
      </c>
      <c r="N124" s="18" t="s">
        <v>658</v>
      </c>
      <c r="O124" s="18" t="s">
        <v>657</v>
      </c>
      <c r="P124" s="18" t="s">
        <v>657</v>
      </c>
      <c r="Q124" s="18" t="s">
        <v>657</v>
      </c>
      <c r="R124" s="18" t="s">
        <v>657</v>
      </c>
      <c r="S124" s="18" t="s">
        <v>657</v>
      </c>
      <c r="T124" s="18" t="s">
        <v>657</v>
      </c>
      <c r="U124" s="18" t="s">
        <v>657</v>
      </c>
      <c r="V124" s="18" t="s">
        <v>657</v>
      </c>
    </row>
    <row r="125" spans="1:22" x14ac:dyDescent="0.25">
      <c r="A125" s="18" t="s">
        <v>419</v>
      </c>
      <c r="B125" s="240" t="s">
        <v>483</v>
      </c>
      <c r="C125" s="18" t="s">
        <v>484</v>
      </c>
      <c r="D125" s="18">
        <v>0</v>
      </c>
      <c r="E125" s="18">
        <v>6</v>
      </c>
      <c r="F125" s="242">
        <v>31686</v>
      </c>
      <c r="G125" s="18">
        <v>368</v>
      </c>
      <c r="H125" s="240" t="s">
        <v>285</v>
      </c>
      <c r="I125" s="240" t="s">
        <v>286</v>
      </c>
      <c r="J125" s="240" t="s">
        <v>230</v>
      </c>
      <c r="K125" s="18" t="s">
        <v>657</v>
      </c>
      <c r="L125" s="18" t="s">
        <v>657</v>
      </c>
      <c r="M125" s="18" t="s">
        <v>657</v>
      </c>
      <c r="N125" s="18" t="s">
        <v>658</v>
      </c>
      <c r="O125" s="18" t="s">
        <v>657</v>
      </c>
      <c r="P125" s="18" t="s">
        <v>657</v>
      </c>
      <c r="Q125" s="18" t="s">
        <v>657</v>
      </c>
      <c r="R125" s="18" t="s">
        <v>657</v>
      </c>
      <c r="S125" s="18" t="s">
        <v>657</v>
      </c>
      <c r="T125" s="18" t="s">
        <v>657</v>
      </c>
      <c r="U125" s="18" t="s">
        <v>657</v>
      </c>
      <c r="V125" s="18" t="s">
        <v>657</v>
      </c>
    </row>
    <row r="126" spans="1:22" x14ac:dyDescent="0.25">
      <c r="A126" s="18" t="s">
        <v>419</v>
      </c>
      <c r="B126" s="240" t="s">
        <v>485</v>
      </c>
      <c r="C126" s="18" t="s">
        <v>486</v>
      </c>
      <c r="D126" s="18">
        <v>0</v>
      </c>
      <c r="E126" s="18">
        <v>6</v>
      </c>
      <c r="F126" s="242">
        <v>31686</v>
      </c>
      <c r="G126" s="18">
        <v>368</v>
      </c>
      <c r="H126" s="240" t="s">
        <v>285</v>
      </c>
      <c r="I126" s="240" t="s">
        <v>286</v>
      </c>
      <c r="J126" s="240" t="s">
        <v>230</v>
      </c>
      <c r="K126" s="18" t="s">
        <v>657</v>
      </c>
      <c r="L126" s="18" t="s">
        <v>657</v>
      </c>
      <c r="M126" s="18" t="s">
        <v>657</v>
      </c>
      <c r="N126" s="18" t="s">
        <v>658</v>
      </c>
      <c r="O126" s="18" t="s">
        <v>657</v>
      </c>
      <c r="P126" s="18" t="s">
        <v>657</v>
      </c>
      <c r="Q126" s="18" t="s">
        <v>657</v>
      </c>
      <c r="R126" s="18" t="s">
        <v>657</v>
      </c>
      <c r="S126" s="18" t="s">
        <v>657</v>
      </c>
      <c r="T126" s="18" t="s">
        <v>657</v>
      </c>
      <c r="U126" s="18" t="s">
        <v>657</v>
      </c>
      <c r="V126" s="18" t="s">
        <v>657</v>
      </c>
    </row>
    <row r="127" spans="1:22" x14ac:dyDescent="0.25">
      <c r="A127" s="18" t="s">
        <v>487</v>
      </c>
      <c r="B127" s="240" t="s">
        <v>488</v>
      </c>
      <c r="C127" s="18" t="s">
        <v>489</v>
      </c>
      <c r="D127" s="18">
        <v>0</v>
      </c>
      <c r="E127" s="18">
        <v>6</v>
      </c>
      <c r="F127" s="242">
        <v>31686</v>
      </c>
      <c r="G127" s="18">
        <v>368</v>
      </c>
      <c r="H127" s="240" t="s">
        <v>285</v>
      </c>
      <c r="I127" s="240" t="s">
        <v>286</v>
      </c>
      <c r="J127" s="240" t="s">
        <v>230</v>
      </c>
      <c r="K127" s="18" t="s">
        <v>657</v>
      </c>
      <c r="L127" s="18" t="s">
        <v>657</v>
      </c>
      <c r="M127" s="18" t="s">
        <v>657</v>
      </c>
      <c r="N127" s="18" t="s">
        <v>658</v>
      </c>
      <c r="O127" s="18" t="s">
        <v>657</v>
      </c>
      <c r="P127" s="18" t="s">
        <v>657</v>
      </c>
      <c r="Q127" s="18" t="s">
        <v>657</v>
      </c>
      <c r="R127" s="18" t="s">
        <v>657</v>
      </c>
      <c r="S127" s="18" t="s">
        <v>657</v>
      </c>
      <c r="T127" s="18" t="s">
        <v>657</v>
      </c>
      <c r="U127" s="18" t="s">
        <v>657</v>
      </c>
      <c r="V127" s="18" t="s">
        <v>657</v>
      </c>
    </row>
    <row r="128" spans="1:22" x14ac:dyDescent="0.25">
      <c r="A128" s="18" t="s">
        <v>404</v>
      </c>
      <c r="B128" s="240" t="s">
        <v>490</v>
      </c>
      <c r="C128" s="18" t="s">
        <v>491</v>
      </c>
      <c r="D128" s="18">
        <v>0</v>
      </c>
      <c r="E128" s="18">
        <v>6</v>
      </c>
      <c r="F128" s="242">
        <v>31686</v>
      </c>
      <c r="G128" s="18">
        <v>405</v>
      </c>
      <c r="H128" s="240" t="s">
        <v>285</v>
      </c>
      <c r="I128" s="240" t="s">
        <v>286</v>
      </c>
      <c r="J128" s="240" t="s">
        <v>230</v>
      </c>
      <c r="K128" s="18" t="s">
        <v>657</v>
      </c>
      <c r="L128" s="18" t="s">
        <v>657</v>
      </c>
      <c r="M128" s="18" t="s">
        <v>658</v>
      </c>
      <c r="N128" s="18" t="s">
        <v>657</v>
      </c>
      <c r="O128" s="18" t="s">
        <v>657</v>
      </c>
      <c r="P128" s="18" t="s">
        <v>657</v>
      </c>
      <c r="Q128" s="18" t="s">
        <v>657</v>
      </c>
      <c r="R128" s="18" t="s">
        <v>657</v>
      </c>
      <c r="S128" s="18" t="s">
        <v>657</v>
      </c>
      <c r="T128" s="18" t="s">
        <v>657</v>
      </c>
      <c r="U128" s="18" t="s">
        <v>657</v>
      </c>
      <c r="V128" s="18" t="s">
        <v>657</v>
      </c>
    </row>
    <row r="129" spans="1:22" x14ac:dyDescent="0.25">
      <c r="A129" s="18" t="s">
        <v>492</v>
      </c>
      <c r="B129" s="240" t="s">
        <v>493</v>
      </c>
      <c r="C129" s="18" t="s">
        <v>494</v>
      </c>
      <c r="D129" s="18">
        <v>0</v>
      </c>
      <c r="E129" s="18">
        <v>6</v>
      </c>
      <c r="F129" s="242">
        <v>31686</v>
      </c>
      <c r="G129" s="18">
        <v>405</v>
      </c>
      <c r="H129" s="240" t="s">
        <v>319</v>
      </c>
      <c r="I129" s="240" t="s">
        <v>286</v>
      </c>
      <c r="J129" s="240" t="s">
        <v>230</v>
      </c>
      <c r="K129" s="18" t="s">
        <v>657</v>
      </c>
      <c r="L129" s="18" t="s">
        <v>657</v>
      </c>
      <c r="M129" s="18" t="s">
        <v>658</v>
      </c>
      <c r="N129" s="18" t="s">
        <v>657</v>
      </c>
      <c r="O129" s="18" t="s">
        <v>657</v>
      </c>
      <c r="P129" s="18" t="s">
        <v>657</v>
      </c>
      <c r="Q129" s="18" t="s">
        <v>657</v>
      </c>
      <c r="R129" s="18" t="s">
        <v>657</v>
      </c>
      <c r="S129" s="18" t="s">
        <v>657</v>
      </c>
      <c r="T129" s="18" t="s">
        <v>657</v>
      </c>
      <c r="U129" s="18" t="s">
        <v>657</v>
      </c>
      <c r="V129" s="18" t="s">
        <v>657</v>
      </c>
    </row>
    <row r="130" spans="1:22" x14ac:dyDescent="0.25">
      <c r="A130" s="18" t="s">
        <v>492</v>
      </c>
      <c r="B130" s="240" t="s">
        <v>495</v>
      </c>
      <c r="C130" s="18" t="s">
        <v>496</v>
      </c>
      <c r="D130" s="18">
        <v>0</v>
      </c>
      <c r="E130" s="18">
        <v>6</v>
      </c>
      <c r="F130" s="242">
        <v>31686</v>
      </c>
      <c r="G130" s="18">
        <v>405</v>
      </c>
      <c r="H130" s="240" t="s">
        <v>319</v>
      </c>
      <c r="I130" s="240" t="s">
        <v>286</v>
      </c>
      <c r="J130" s="240" t="s">
        <v>230</v>
      </c>
      <c r="K130" s="18" t="s">
        <v>657</v>
      </c>
      <c r="L130" s="18" t="s">
        <v>657</v>
      </c>
      <c r="M130" s="18" t="s">
        <v>658</v>
      </c>
      <c r="N130" s="18" t="s">
        <v>657</v>
      </c>
      <c r="O130" s="18" t="s">
        <v>657</v>
      </c>
      <c r="P130" s="18" t="s">
        <v>657</v>
      </c>
      <c r="Q130" s="18" t="s">
        <v>657</v>
      </c>
      <c r="R130" s="18" t="s">
        <v>657</v>
      </c>
      <c r="S130" s="18" t="s">
        <v>657</v>
      </c>
      <c r="T130" s="18" t="s">
        <v>657</v>
      </c>
      <c r="U130" s="18" t="s">
        <v>657</v>
      </c>
      <c r="V130" s="18" t="s">
        <v>657</v>
      </c>
    </row>
    <row r="131" spans="1:22" x14ac:dyDescent="0.25">
      <c r="A131" s="18" t="s">
        <v>497</v>
      </c>
      <c r="B131" s="240" t="s">
        <v>498</v>
      </c>
      <c r="C131" s="18" t="s">
        <v>499</v>
      </c>
      <c r="D131" s="18">
        <v>0</v>
      </c>
      <c r="E131" s="18">
        <v>6</v>
      </c>
      <c r="F131" s="242">
        <v>32082</v>
      </c>
      <c r="G131" s="18">
        <v>392</v>
      </c>
      <c r="H131" s="240" t="s">
        <v>319</v>
      </c>
      <c r="I131" s="240" t="s">
        <v>286</v>
      </c>
      <c r="J131" s="240" t="s">
        <v>230</v>
      </c>
      <c r="K131" s="18" t="s">
        <v>657</v>
      </c>
      <c r="L131" s="18" t="s">
        <v>657</v>
      </c>
      <c r="M131" s="18" t="s">
        <v>657</v>
      </c>
      <c r="N131" s="18" t="s">
        <v>658</v>
      </c>
      <c r="O131" s="18" t="s">
        <v>657</v>
      </c>
      <c r="P131" s="18" t="s">
        <v>657</v>
      </c>
      <c r="Q131" s="18" t="s">
        <v>657</v>
      </c>
      <c r="R131" s="18" t="s">
        <v>657</v>
      </c>
      <c r="S131" s="18" t="s">
        <v>657</v>
      </c>
      <c r="T131" s="18" t="s">
        <v>657</v>
      </c>
      <c r="U131" s="18" t="s">
        <v>657</v>
      </c>
      <c r="V131" s="18" t="s">
        <v>657</v>
      </c>
    </row>
    <row r="132" spans="1:22" x14ac:dyDescent="0.25">
      <c r="A132" s="18" t="s">
        <v>497</v>
      </c>
      <c r="B132" s="240" t="s">
        <v>500</v>
      </c>
      <c r="C132" s="18" t="s">
        <v>501</v>
      </c>
      <c r="D132" s="18">
        <v>0</v>
      </c>
      <c r="E132" s="18">
        <v>6</v>
      </c>
      <c r="F132" s="242">
        <v>32082</v>
      </c>
      <c r="G132" s="18">
        <v>392</v>
      </c>
      <c r="H132" s="240" t="s">
        <v>319</v>
      </c>
      <c r="I132" s="240" t="s">
        <v>286</v>
      </c>
      <c r="J132" s="240" t="s">
        <v>230</v>
      </c>
      <c r="K132" s="18" t="s">
        <v>657</v>
      </c>
      <c r="L132" s="18" t="s">
        <v>657</v>
      </c>
      <c r="M132" s="18" t="s">
        <v>657</v>
      </c>
      <c r="N132" s="18" t="s">
        <v>658</v>
      </c>
      <c r="O132" s="18" t="s">
        <v>657</v>
      </c>
      <c r="P132" s="18" t="s">
        <v>657</v>
      </c>
      <c r="Q132" s="18" t="s">
        <v>657</v>
      </c>
      <c r="R132" s="18" t="s">
        <v>657</v>
      </c>
      <c r="S132" s="18" t="s">
        <v>657</v>
      </c>
      <c r="T132" s="18" t="s">
        <v>657</v>
      </c>
      <c r="U132" s="18" t="s">
        <v>657</v>
      </c>
      <c r="V132" s="18" t="s">
        <v>657</v>
      </c>
    </row>
    <row r="133" spans="1:22" x14ac:dyDescent="0.25">
      <c r="A133" s="18" t="s">
        <v>497</v>
      </c>
      <c r="B133" s="240" t="s">
        <v>502</v>
      </c>
      <c r="C133" s="18" t="s">
        <v>503</v>
      </c>
      <c r="D133" s="18">
        <v>0</v>
      </c>
      <c r="E133" s="18">
        <v>6</v>
      </c>
      <c r="F133" s="242">
        <v>32082</v>
      </c>
      <c r="G133" s="18">
        <v>392</v>
      </c>
      <c r="H133" s="240" t="s">
        <v>319</v>
      </c>
      <c r="I133" s="240" t="s">
        <v>286</v>
      </c>
      <c r="J133" s="240" t="s">
        <v>230</v>
      </c>
      <c r="K133" s="18" t="s">
        <v>657</v>
      </c>
      <c r="L133" s="18" t="s">
        <v>657</v>
      </c>
      <c r="M133" s="18" t="s">
        <v>657</v>
      </c>
      <c r="N133" s="18" t="s">
        <v>658</v>
      </c>
      <c r="O133" s="18" t="s">
        <v>657</v>
      </c>
      <c r="P133" s="18" t="s">
        <v>657</v>
      </c>
      <c r="Q133" s="18" t="s">
        <v>657</v>
      </c>
      <c r="R133" s="18" t="s">
        <v>657</v>
      </c>
      <c r="S133" s="18" t="s">
        <v>657</v>
      </c>
      <c r="T133" s="18" t="s">
        <v>657</v>
      </c>
      <c r="U133" s="18" t="s">
        <v>657</v>
      </c>
      <c r="V133" s="18" t="s">
        <v>657</v>
      </c>
    </row>
    <row r="134" spans="1:22" x14ac:dyDescent="0.25">
      <c r="A134" s="18" t="s">
        <v>504</v>
      </c>
      <c r="B134" s="240" t="s">
        <v>505</v>
      </c>
      <c r="C134" s="18" t="s">
        <v>506</v>
      </c>
      <c r="D134" s="18">
        <v>0</v>
      </c>
      <c r="E134" s="18">
        <v>6</v>
      </c>
      <c r="F134" s="242">
        <v>32813</v>
      </c>
      <c r="G134" s="18">
        <v>367</v>
      </c>
      <c r="H134" s="240" t="s">
        <v>285</v>
      </c>
      <c r="I134" s="240" t="s">
        <v>286</v>
      </c>
      <c r="J134" s="240" t="s">
        <v>230</v>
      </c>
      <c r="K134" s="18" t="s">
        <v>657</v>
      </c>
      <c r="L134" s="18" t="s">
        <v>657</v>
      </c>
      <c r="M134" s="18" t="s">
        <v>657</v>
      </c>
      <c r="N134" s="18" t="s">
        <v>657</v>
      </c>
      <c r="O134" s="18" t="s">
        <v>658</v>
      </c>
      <c r="P134" s="18" t="s">
        <v>657</v>
      </c>
      <c r="Q134" s="18" t="s">
        <v>657</v>
      </c>
      <c r="R134" s="18" t="s">
        <v>657</v>
      </c>
      <c r="S134" s="18" t="s">
        <v>657</v>
      </c>
      <c r="T134" s="18" t="s">
        <v>657</v>
      </c>
      <c r="U134" s="18" t="s">
        <v>657</v>
      </c>
      <c r="V134" s="18" t="s">
        <v>657</v>
      </c>
    </row>
    <row r="135" spans="1:22" x14ac:dyDescent="0.25">
      <c r="A135" s="18" t="s">
        <v>507</v>
      </c>
      <c r="B135" s="240" t="s">
        <v>508</v>
      </c>
      <c r="C135" s="18" t="s">
        <v>509</v>
      </c>
      <c r="D135" s="18">
        <v>0</v>
      </c>
      <c r="E135" s="18">
        <v>6</v>
      </c>
      <c r="F135" s="242">
        <v>38838</v>
      </c>
      <c r="G135" s="18">
        <v>166</v>
      </c>
      <c r="H135" s="240" t="s">
        <v>319</v>
      </c>
      <c r="I135" s="240" t="s">
        <v>286</v>
      </c>
      <c r="J135" s="240" t="s">
        <v>230</v>
      </c>
      <c r="K135" s="18" t="s">
        <v>657</v>
      </c>
      <c r="L135" s="18" t="s">
        <v>658</v>
      </c>
      <c r="M135" s="18" t="s">
        <v>657</v>
      </c>
      <c r="N135" s="18" t="s">
        <v>657</v>
      </c>
      <c r="O135" s="18" t="s">
        <v>657</v>
      </c>
      <c r="P135" s="18" t="s">
        <v>657</v>
      </c>
      <c r="Q135" s="18" t="s">
        <v>657</v>
      </c>
      <c r="R135" s="18" t="s">
        <v>657</v>
      </c>
      <c r="S135" s="18" t="s">
        <v>657</v>
      </c>
      <c r="T135" s="18" t="s">
        <v>657</v>
      </c>
      <c r="U135" s="18" t="s">
        <v>657</v>
      </c>
      <c r="V135" s="18" t="s">
        <v>657</v>
      </c>
    </row>
    <row r="136" spans="1:22" x14ac:dyDescent="0.25">
      <c r="A136" s="18" t="s">
        <v>510</v>
      </c>
      <c r="B136" s="240" t="s">
        <v>511</v>
      </c>
      <c r="C136" s="18"/>
      <c r="D136" s="18">
        <v>0</v>
      </c>
      <c r="E136" s="18">
        <v>6</v>
      </c>
      <c r="F136" s="242">
        <v>38838</v>
      </c>
      <c r="G136" s="18">
        <v>166</v>
      </c>
      <c r="H136" s="240" t="s">
        <v>319</v>
      </c>
      <c r="I136" s="240" t="s">
        <v>286</v>
      </c>
      <c r="J136" s="240" t="s">
        <v>230</v>
      </c>
      <c r="K136" s="18" t="s">
        <v>657</v>
      </c>
      <c r="L136" s="18" t="s">
        <v>658</v>
      </c>
      <c r="M136" s="18" t="s">
        <v>657</v>
      </c>
      <c r="N136" s="18" t="s">
        <v>657</v>
      </c>
      <c r="O136" s="18" t="s">
        <v>657</v>
      </c>
      <c r="P136" s="18" t="s">
        <v>657</v>
      </c>
      <c r="Q136" s="18" t="s">
        <v>657</v>
      </c>
      <c r="R136" s="18" t="s">
        <v>657</v>
      </c>
      <c r="S136" s="18" t="s">
        <v>657</v>
      </c>
      <c r="T136" s="18" t="s">
        <v>657</v>
      </c>
      <c r="U136" s="18" t="s">
        <v>657</v>
      </c>
      <c r="V136" s="18" t="s">
        <v>657</v>
      </c>
    </row>
    <row r="137" spans="1:22" x14ac:dyDescent="0.25">
      <c r="A137" s="18" t="s">
        <v>512</v>
      </c>
      <c r="B137" s="240" t="s">
        <v>513</v>
      </c>
      <c r="C137" s="18" t="s">
        <v>514</v>
      </c>
      <c r="D137" s="18">
        <v>0</v>
      </c>
      <c r="E137" s="18">
        <v>12</v>
      </c>
      <c r="F137" s="242">
        <v>39052</v>
      </c>
      <c r="G137" s="18">
        <v>159</v>
      </c>
      <c r="H137" s="240" t="s">
        <v>236</v>
      </c>
      <c r="I137" s="240" t="s">
        <v>237</v>
      </c>
      <c r="J137" s="240" t="s">
        <v>230</v>
      </c>
      <c r="K137" s="18" t="s">
        <v>657</v>
      </c>
      <c r="L137" s="18" t="s">
        <v>657</v>
      </c>
      <c r="M137" s="18" t="s">
        <v>657</v>
      </c>
      <c r="N137" s="18" t="s">
        <v>657</v>
      </c>
      <c r="O137" s="18" t="s">
        <v>657</v>
      </c>
      <c r="P137" s="18" t="s">
        <v>657</v>
      </c>
      <c r="Q137" s="18" t="s">
        <v>657</v>
      </c>
      <c r="R137" s="18" t="s">
        <v>657</v>
      </c>
      <c r="S137" s="18" t="s">
        <v>658</v>
      </c>
      <c r="T137" s="18" t="s">
        <v>657</v>
      </c>
      <c r="U137" s="18" t="s">
        <v>657</v>
      </c>
      <c r="V137" s="18" t="s">
        <v>657</v>
      </c>
    </row>
    <row r="138" spans="1:22" x14ac:dyDescent="0.25">
      <c r="A138" s="18" t="s">
        <v>515</v>
      </c>
      <c r="B138" s="240" t="s">
        <v>516</v>
      </c>
      <c r="C138" s="18" t="s">
        <v>514</v>
      </c>
      <c r="D138" s="18">
        <v>0</v>
      </c>
      <c r="E138" s="18">
        <v>12</v>
      </c>
      <c r="F138" s="242">
        <v>39052</v>
      </c>
      <c r="G138" s="18">
        <v>159</v>
      </c>
      <c r="H138" s="240" t="s">
        <v>236</v>
      </c>
      <c r="I138" s="240" t="s">
        <v>237</v>
      </c>
      <c r="J138" s="240" t="s">
        <v>230</v>
      </c>
      <c r="K138" s="18" t="s">
        <v>657</v>
      </c>
      <c r="L138" s="18" t="s">
        <v>657</v>
      </c>
      <c r="M138" s="18" t="s">
        <v>657</v>
      </c>
      <c r="N138" s="18" t="s">
        <v>657</v>
      </c>
      <c r="O138" s="18" t="s">
        <v>657</v>
      </c>
      <c r="P138" s="18" t="s">
        <v>657</v>
      </c>
      <c r="Q138" s="18" t="s">
        <v>657</v>
      </c>
      <c r="R138" s="18" t="s">
        <v>657</v>
      </c>
      <c r="S138" s="18" t="s">
        <v>658</v>
      </c>
      <c r="T138" s="18" t="s">
        <v>657</v>
      </c>
      <c r="U138" s="18" t="s">
        <v>657</v>
      </c>
      <c r="V138" s="18" t="s">
        <v>657</v>
      </c>
    </row>
    <row r="139" spans="1:22" x14ac:dyDescent="0.25">
      <c r="A139" s="18" t="s">
        <v>517</v>
      </c>
      <c r="B139" s="240" t="s">
        <v>518</v>
      </c>
      <c r="C139" s="18" t="s">
        <v>371</v>
      </c>
      <c r="D139" s="18">
        <v>0</v>
      </c>
      <c r="E139" s="18">
        <v>6</v>
      </c>
      <c r="F139" s="242">
        <v>39295</v>
      </c>
      <c r="G139" s="18">
        <v>151</v>
      </c>
      <c r="H139" s="240" t="s">
        <v>319</v>
      </c>
      <c r="I139" s="240" t="s">
        <v>286</v>
      </c>
      <c r="J139" s="240" t="s">
        <v>230</v>
      </c>
      <c r="K139" s="18" t="s">
        <v>657</v>
      </c>
      <c r="L139" s="18" t="s">
        <v>657</v>
      </c>
      <c r="M139" s="18" t="s">
        <v>657</v>
      </c>
      <c r="N139" s="18" t="s">
        <v>657</v>
      </c>
      <c r="O139" s="18" t="s">
        <v>658</v>
      </c>
      <c r="P139" s="18" t="s">
        <v>657</v>
      </c>
      <c r="Q139" s="18" t="s">
        <v>657</v>
      </c>
      <c r="R139" s="18" t="s">
        <v>657</v>
      </c>
      <c r="S139" s="18" t="s">
        <v>657</v>
      </c>
      <c r="T139" s="18" t="s">
        <v>657</v>
      </c>
      <c r="U139" s="18" t="s">
        <v>657</v>
      </c>
      <c r="V139" s="18" t="s">
        <v>657</v>
      </c>
    </row>
    <row r="140" spans="1:22" x14ac:dyDescent="0.25">
      <c r="A140" s="18" t="s">
        <v>369</v>
      </c>
      <c r="B140" s="240" t="s">
        <v>519</v>
      </c>
      <c r="C140" s="18" t="s">
        <v>520</v>
      </c>
      <c r="D140" s="18">
        <v>0</v>
      </c>
      <c r="E140" s="18">
        <v>6</v>
      </c>
      <c r="F140" s="242">
        <v>39295</v>
      </c>
      <c r="G140" s="18">
        <v>151</v>
      </c>
      <c r="H140" s="240" t="s">
        <v>319</v>
      </c>
      <c r="I140" s="240" t="s">
        <v>286</v>
      </c>
      <c r="J140" s="240" t="s">
        <v>230</v>
      </c>
      <c r="K140" s="18" t="s">
        <v>657</v>
      </c>
      <c r="L140" s="18" t="s">
        <v>657</v>
      </c>
      <c r="M140" s="18" t="s">
        <v>657</v>
      </c>
      <c r="N140" s="18" t="s">
        <v>657</v>
      </c>
      <c r="O140" s="18" t="s">
        <v>658</v>
      </c>
      <c r="P140" s="18" t="s">
        <v>657</v>
      </c>
      <c r="Q140" s="18" t="s">
        <v>657</v>
      </c>
      <c r="R140" s="18" t="s">
        <v>657</v>
      </c>
      <c r="S140" s="18" t="s">
        <v>657</v>
      </c>
      <c r="T140" s="18" t="s">
        <v>657</v>
      </c>
      <c r="U140" s="18" t="s">
        <v>657</v>
      </c>
      <c r="V140" s="18" t="s">
        <v>657</v>
      </c>
    </row>
    <row r="141" spans="1:22" x14ac:dyDescent="0.25">
      <c r="A141" s="18" t="s">
        <v>369</v>
      </c>
      <c r="B141" s="240" t="s">
        <v>521</v>
      </c>
      <c r="C141" s="18" t="s">
        <v>522</v>
      </c>
      <c r="D141" s="18">
        <v>0</v>
      </c>
      <c r="E141" s="18">
        <v>6</v>
      </c>
      <c r="F141" s="242">
        <v>39692</v>
      </c>
      <c r="G141" s="18">
        <v>138</v>
      </c>
      <c r="H141" s="240" t="s">
        <v>319</v>
      </c>
      <c r="I141" s="240" t="s">
        <v>286</v>
      </c>
      <c r="J141" s="240" t="s">
        <v>230</v>
      </c>
      <c r="K141" s="18" t="s">
        <v>657</v>
      </c>
      <c r="L141" s="18" t="s">
        <v>657</v>
      </c>
      <c r="M141" s="18" t="s">
        <v>657</v>
      </c>
      <c r="N141" s="18" t="s">
        <v>657</v>
      </c>
      <c r="O141" s="18" t="s">
        <v>657</v>
      </c>
      <c r="P141" s="18" t="s">
        <v>659</v>
      </c>
      <c r="Q141" s="18" t="s">
        <v>657</v>
      </c>
      <c r="R141" s="18" t="s">
        <v>657</v>
      </c>
      <c r="S141" s="18" t="s">
        <v>657</v>
      </c>
      <c r="T141" s="18" t="s">
        <v>657</v>
      </c>
      <c r="U141" s="18" t="s">
        <v>657</v>
      </c>
      <c r="V141" s="18" t="s">
        <v>657</v>
      </c>
    </row>
    <row r="142" spans="1:22" x14ac:dyDescent="0.25">
      <c r="A142" s="18" t="s">
        <v>523</v>
      </c>
      <c r="B142" s="240" t="s">
        <v>524</v>
      </c>
      <c r="C142" s="18" t="s">
        <v>525</v>
      </c>
      <c r="D142" s="18">
        <v>0</v>
      </c>
      <c r="E142" s="18">
        <v>6</v>
      </c>
      <c r="F142" s="242">
        <v>39753</v>
      </c>
      <c r="G142" s="18">
        <v>136</v>
      </c>
      <c r="H142" s="240" t="s">
        <v>319</v>
      </c>
      <c r="I142" s="240" t="s">
        <v>286</v>
      </c>
      <c r="J142" s="240" t="s">
        <v>230</v>
      </c>
      <c r="K142" s="18" t="s">
        <v>657</v>
      </c>
      <c r="L142" s="18" t="s">
        <v>657</v>
      </c>
      <c r="M142" s="18" t="s">
        <v>657</v>
      </c>
      <c r="N142" s="18" t="s">
        <v>657</v>
      </c>
      <c r="O142" s="18" t="s">
        <v>657</v>
      </c>
      <c r="P142" s="18" t="s">
        <v>657</v>
      </c>
      <c r="Q142" s="18" t="s">
        <v>657</v>
      </c>
      <c r="R142" s="18" t="s">
        <v>659</v>
      </c>
      <c r="S142" s="18" t="s">
        <v>657</v>
      </c>
      <c r="T142" s="18" t="s">
        <v>657</v>
      </c>
      <c r="U142" s="18" t="s">
        <v>657</v>
      </c>
      <c r="V142" s="18" t="s">
        <v>657</v>
      </c>
    </row>
    <row r="143" spans="1:22" x14ac:dyDescent="0.25">
      <c r="A143" s="18" t="s">
        <v>526</v>
      </c>
      <c r="B143" s="240" t="s">
        <v>527</v>
      </c>
      <c r="C143" s="18"/>
      <c r="D143" s="18">
        <v>0</v>
      </c>
      <c r="E143" s="18">
        <v>6</v>
      </c>
      <c r="F143" s="242">
        <v>40118</v>
      </c>
      <c r="G143" s="18">
        <v>124</v>
      </c>
      <c r="H143" s="240" t="s">
        <v>319</v>
      </c>
      <c r="I143" s="240" t="s">
        <v>286</v>
      </c>
      <c r="J143" s="240" t="s">
        <v>230</v>
      </c>
      <c r="K143" s="18" t="s">
        <v>657</v>
      </c>
      <c r="L143" s="18" t="s">
        <v>657</v>
      </c>
      <c r="M143" s="18" t="s">
        <v>657</v>
      </c>
      <c r="N143" s="18" t="s">
        <v>657</v>
      </c>
      <c r="O143" s="18" t="s">
        <v>657</v>
      </c>
      <c r="P143" s="18" t="s">
        <v>657</v>
      </c>
      <c r="Q143" s="18" t="s">
        <v>657</v>
      </c>
      <c r="R143" s="18" t="s">
        <v>658</v>
      </c>
      <c r="S143" s="18" t="s">
        <v>657</v>
      </c>
      <c r="T143" s="18" t="s">
        <v>657</v>
      </c>
      <c r="U143" s="18" t="s">
        <v>657</v>
      </c>
      <c r="V143" s="18" t="s">
        <v>657</v>
      </c>
    </row>
    <row r="144" spans="1:22" x14ac:dyDescent="0.25">
      <c r="A144" s="18" t="s">
        <v>528</v>
      </c>
      <c r="B144" s="240" t="s">
        <v>529</v>
      </c>
      <c r="C144" s="18" t="s">
        <v>530</v>
      </c>
      <c r="D144" s="18">
        <v>0</v>
      </c>
      <c r="E144" s="18">
        <v>6</v>
      </c>
      <c r="F144" s="242">
        <v>40179</v>
      </c>
      <c r="G144" s="18">
        <v>122</v>
      </c>
      <c r="H144" s="240" t="s">
        <v>319</v>
      </c>
      <c r="I144" s="240" t="s">
        <v>286</v>
      </c>
      <c r="J144" s="240" t="s">
        <v>230</v>
      </c>
      <c r="K144" s="18" t="s">
        <v>657</v>
      </c>
      <c r="L144" s="18" t="s">
        <v>657</v>
      </c>
      <c r="M144" s="18" t="s">
        <v>657</v>
      </c>
      <c r="N144" s="18" t="s">
        <v>657</v>
      </c>
      <c r="O144" s="18" t="s">
        <v>657</v>
      </c>
      <c r="P144" s="18" t="s">
        <v>657</v>
      </c>
      <c r="Q144" s="18" t="s">
        <v>657</v>
      </c>
      <c r="R144" s="18" t="s">
        <v>657</v>
      </c>
      <c r="S144" s="18" t="s">
        <v>657</v>
      </c>
      <c r="T144" s="18" t="s">
        <v>658</v>
      </c>
      <c r="U144" s="18" t="s">
        <v>657</v>
      </c>
      <c r="V144" s="18" t="s">
        <v>657</v>
      </c>
    </row>
    <row r="145" spans="1:22" x14ac:dyDescent="0.25">
      <c r="A145" s="18" t="s">
        <v>528</v>
      </c>
      <c r="B145" s="240" t="s">
        <v>531</v>
      </c>
      <c r="C145" s="18" t="s">
        <v>530</v>
      </c>
      <c r="D145" s="18">
        <v>0</v>
      </c>
      <c r="E145" s="18">
        <v>6</v>
      </c>
      <c r="F145" s="242">
        <v>40210</v>
      </c>
      <c r="G145" s="18">
        <v>121</v>
      </c>
      <c r="H145" s="240" t="s">
        <v>319</v>
      </c>
      <c r="I145" s="240" t="s">
        <v>286</v>
      </c>
      <c r="J145" s="240" t="s">
        <v>230</v>
      </c>
      <c r="K145" s="18" t="s">
        <v>657</v>
      </c>
      <c r="L145" s="18" t="s">
        <v>657</v>
      </c>
      <c r="M145" s="18" t="s">
        <v>657</v>
      </c>
      <c r="N145" s="18" t="s">
        <v>657</v>
      </c>
      <c r="O145" s="18" t="s">
        <v>657</v>
      </c>
      <c r="P145" s="18" t="s">
        <v>657</v>
      </c>
      <c r="Q145" s="18" t="s">
        <v>657</v>
      </c>
      <c r="R145" s="18" t="s">
        <v>657</v>
      </c>
      <c r="S145" s="18" t="s">
        <v>657</v>
      </c>
      <c r="T145" s="18" t="s">
        <v>657</v>
      </c>
      <c r="U145" s="18" t="s">
        <v>658</v>
      </c>
      <c r="V145" s="18" t="s">
        <v>657</v>
      </c>
    </row>
    <row r="146" spans="1:22" x14ac:dyDescent="0.25">
      <c r="A146" s="18" t="s">
        <v>523</v>
      </c>
      <c r="B146" s="240" t="s">
        <v>532</v>
      </c>
      <c r="C146" s="18" t="s">
        <v>533</v>
      </c>
      <c r="D146" s="18">
        <v>0</v>
      </c>
      <c r="E146" s="18">
        <v>6</v>
      </c>
      <c r="F146" s="242">
        <v>40787</v>
      </c>
      <c r="G146" s="18">
        <v>101</v>
      </c>
      <c r="H146" s="240" t="s">
        <v>319</v>
      </c>
      <c r="I146" s="240" t="s">
        <v>286</v>
      </c>
      <c r="J146" s="240" t="s">
        <v>230</v>
      </c>
      <c r="K146" s="18" t="s">
        <v>657</v>
      </c>
      <c r="L146" s="18" t="s">
        <v>657</v>
      </c>
      <c r="M146" s="18" t="s">
        <v>657</v>
      </c>
      <c r="N146" s="18" t="s">
        <v>657</v>
      </c>
      <c r="O146" s="18" t="s">
        <v>657</v>
      </c>
      <c r="P146" s="18" t="s">
        <v>657</v>
      </c>
      <c r="Q146" s="18" t="s">
        <v>658</v>
      </c>
      <c r="R146" s="18" t="s">
        <v>657</v>
      </c>
      <c r="S146" s="18" t="s">
        <v>657</v>
      </c>
      <c r="T146" s="18" t="s">
        <v>657</v>
      </c>
      <c r="U146" s="18" t="s">
        <v>657</v>
      </c>
      <c r="V146" s="18" t="s">
        <v>657</v>
      </c>
    </row>
    <row r="147" spans="1:22" x14ac:dyDescent="0.25">
      <c r="A147" s="18" t="s">
        <v>534</v>
      </c>
      <c r="B147" s="240" t="s">
        <v>535</v>
      </c>
      <c r="C147" s="18" t="s">
        <v>536</v>
      </c>
      <c r="D147" s="18">
        <v>0</v>
      </c>
      <c r="E147" s="18">
        <v>6</v>
      </c>
      <c r="F147" s="242">
        <v>41518</v>
      </c>
      <c r="G147" s="18">
        <v>77</v>
      </c>
      <c r="H147" s="240" t="s">
        <v>319</v>
      </c>
      <c r="I147" s="240" t="s">
        <v>286</v>
      </c>
      <c r="J147" s="240" t="s">
        <v>230</v>
      </c>
      <c r="K147" s="18" t="s">
        <v>657</v>
      </c>
      <c r="L147" s="18" t="s">
        <v>657</v>
      </c>
      <c r="M147" s="18" t="s">
        <v>657</v>
      </c>
      <c r="N147" s="18" t="s">
        <v>657</v>
      </c>
      <c r="O147" s="18" t="s">
        <v>657</v>
      </c>
      <c r="P147" s="18" t="s">
        <v>657</v>
      </c>
      <c r="Q147" s="18" t="s">
        <v>658</v>
      </c>
      <c r="R147" s="18" t="s">
        <v>657</v>
      </c>
      <c r="S147" s="18" t="s">
        <v>657</v>
      </c>
      <c r="T147" s="18" t="s">
        <v>657</v>
      </c>
      <c r="U147" s="18" t="s">
        <v>657</v>
      </c>
      <c r="V147" s="18" t="s">
        <v>657</v>
      </c>
    </row>
    <row r="148" spans="1:22" x14ac:dyDescent="0.25">
      <c r="A148" s="243" t="s">
        <v>537</v>
      </c>
      <c r="B148" s="240" t="s">
        <v>538</v>
      </c>
      <c r="C148" s="243" t="s">
        <v>539</v>
      </c>
      <c r="D148" s="18">
        <v>0</v>
      </c>
      <c r="E148" s="18">
        <v>6</v>
      </c>
      <c r="F148" s="242">
        <v>42887</v>
      </c>
      <c r="G148" s="18">
        <v>31</v>
      </c>
      <c r="H148" s="240" t="s">
        <v>340</v>
      </c>
      <c r="I148" s="240" t="s">
        <v>286</v>
      </c>
      <c r="J148" s="240" t="s">
        <v>230</v>
      </c>
      <c r="K148" s="18" t="s">
        <v>657</v>
      </c>
      <c r="L148" s="18" t="s">
        <v>657</v>
      </c>
      <c r="M148" s="18" t="s">
        <v>657</v>
      </c>
      <c r="N148" s="18" t="s">
        <v>657</v>
      </c>
      <c r="O148" s="18" t="s">
        <v>658</v>
      </c>
      <c r="P148" s="18" t="s">
        <v>657</v>
      </c>
      <c r="Q148" s="18" t="s">
        <v>657</v>
      </c>
      <c r="R148" s="18" t="s">
        <v>657</v>
      </c>
      <c r="S148" s="18" t="s">
        <v>657</v>
      </c>
      <c r="T148" s="18" t="s">
        <v>657</v>
      </c>
      <c r="U148" s="18" t="s">
        <v>657</v>
      </c>
      <c r="V148" s="18" t="s">
        <v>657</v>
      </c>
    </row>
    <row r="149" spans="1:22" x14ac:dyDescent="0.25">
      <c r="A149" s="243" t="s">
        <v>537</v>
      </c>
      <c r="B149" s="240" t="s">
        <v>540</v>
      </c>
      <c r="C149" s="243" t="s">
        <v>539</v>
      </c>
      <c r="D149" s="18">
        <v>0</v>
      </c>
      <c r="E149" s="18">
        <v>6</v>
      </c>
      <c r="F149" s="242">
        <v>42887</v>
      </c>
      <c r="G149" s="18">
        <v>31</v>
      </c>
      <c r="H149" s="240" t="s">
        <v>340</v>
      </c>
      <c r="I149" s="240" t="s">
        <v>286</v>
      </c>
      <c r="J149" s="240" t="s">
        <v>230</v>
      </c>
      <c r="K149" s="18" t="s">
        <v>657</v>
      </c>
      <c r="L149" s="18" t="s">
        <v>657</v>
      </c>
      <c r="M149" s="18" t="s">
        <v>657</v>
      </c>
      <c r="N149" s="18" t="s">
        <v>657</v>
      </c>
      <c r="O149" s="18" t="s">
        <v>658</v>
      </c>
      <c r="P149" s="18" t="s">
        <v>657</v>
      </c>
      <c r="Q149" s="18" t="s">
        <v>657</v>
      </c>
      <c r="R149" s="18" t="s">
        <v>657</v>
      </c>
      <c r="S149" s="18" t="s">
        <v>657</v>
      </c>
      <c r="T149" s="18" t="s">
        <v>657</v>
      </c>
      <c r="U149" s="18" t="s">
        <v>657</v>
      </c>
      <c r="V149" s="18" t="s">
        <v>657</v>
      </c>
    </row>
    <row r="150" spans="1:22" x14ac:dyDescent="0.25">
      <c r="A150" s="243" t="s">
        <v>537</v>
      </c>
      <c r="B150" s="240" t="s">
        <v>541</v>
      </c>
      <c r="C150" s="243" t="s">
        <v>539</v>
      </c>
      <c r="D150" s="18">
        <v>0</v>
      </c>
      <c r="E150" s="18">
        <v>6</v>
      </c>
      <c r="F150" s="242">
        <v>42887</v>
      </c>
      <c r="G150" s="18">
        <v>31</v>
      </c>
      <c r="H150" s="240" t="s">
        <v>340</v>
      </c>
      <c r="I150" s="240" t="s">
        <v>286</v>
      </c>
      <c r="J150" s="240" t="s">
        <v>230</v>
      </c>
      <c r="K150" s="18" t="s">
        <v>657</v>
      </c>
      <c r="L150" s="18" t="s">
        <v>657</v>
      </c>
      <c r="M150" s="18" t="s">
        <v>657</v>
      </c>
      <c r="N150" s="18" t="s">
        <v>657</v>
      </c>
      <c r="O150" s="18" t="s">
        <v>658</v>
      </c>
      <c r="P150" s="18" t="s">
        <v>657</v>
      </c>
      <c r="Q150" s="18" t="s">
        <v>657</v>
      </c>
      <c r="R150" s="18" t="s">
        <v>657</v>
      </c>
      <c r="S150" s="18" t="s">
        <v>657</v>
      </c>
      <c r="T150" s="18" t="s">
        <v>657</v>
      </c>
      <c r="U150" s="18" t="s">
        <v>657</v>
      </c>
      <c r="V150" s="18" t="s">
        <v>657</v>
      </c>
    </row>
    <row r="151" spans="1:22" x14ac:dyDescent="0.25">
      <c r="A151" s="243" t="s">
        <v>537</v>
      </c>
      <c r="B151" s="240" t="s">
        <v>542</v>
      </c>
      <c r="C151" s="243" t="s">
        <v>539</v>
      </c>
      <c r="D151" s="18">
        <v>0</v>
      </c>
      <c r="E151" s="18">
        <v>6</v>
      </c>
      <c r="F151" s="242">
        <v>42887</v>
      </c>
      <c r="G151" s="18">
        <v>31</v>
      </c>
      <c r="H151" s="240" t="s">
        <v>340</v>
      </c>
      <c r="I151" s="240" t="s">
        <v>286</v>
      </c>
      <c r="J151" s="240" t="s">
        <v>230</v>
      </c>
      <c r="K151" s="18" t="s">
        <v>657</v>
      </c>
      <c r="L151" s="18" t="s">
        <v>657</v>
      </c>
      <c r="M151" s="18" t="s">
        <v>657</v>
      </c>
      <c r="N151" s="18" t="s">
        <v>657</v>
      </c>
      <c r="O151" s="18" t="s">
        <v>658</v>
      </c>
      <c r="P151" s="18" t="s">
        <v>657</v>
      </c>
      <c r="Q151" s="18" t="s">
        <v>657</v>
      </c>
      <c r="R151" s="18" t="s">
        <v>657</v>
      </c>
      <c r="S151" s="18" t="s">
        <v>657</v>
      </c>
      <c r="T151" s="18" t="s">
        <v>657</v>
      </c>
      <c r="U151" s="18" t="s">
        <v>657</v>
      </c>
      <c r="V151" s="18" t="s">
        <v>657</v>
      </c>
    </row>
    <row r="152" spans="1:22" x14ac:dyDescent="0.25">
      <c r="A152" s="243" t="s">
        <v>537</v>
      </c>
      <c r="B152" s="240" t="s">
        <v>543</v>
      </c>
      <c r="C152" s="243" t="s">
        <v>539</v>
      </c>
      <c r="D152" s="18">
        <v>0</v>
      </c>
      <c r="E152" s="18">
        <v>6</v>
      </c>
      <c r="F152" s="242">
        <v>42887</v>
      </c>
      <c r="G152" s="18">
        <v>31</v>
      </c>
      <c r="H152" s="240" t="s">
        <v>340</v>
      </c>
      <c r="I152" s="240" t="s">
        <v>286</v>
      </c>
      <c r="J152" s="240" t="s">
        <v>230</v>
      </c>
      <c r="K152" s="18" t="s">
        <v>657</v>
      </c>
      <c r="L152" s="18" t="s">
        <v>657</v>
      </c>
      <c r="M152" s="18" t="s">
        <v>657</v>
      </c>
      <c r="N152" s="18" t="s">
        <v>657</v>
      </c>
      <c r="O152" s="18" t="s">
        <v>658</v>
      </c>
      <c r="P152" s="18" t="s">
        <v>657</v>
      </c>
      <c r="Q152" s="18" t="s">
        <v>657</v>
      </c>
      <c r="R152" s="18" t="s">
        <v>657</v>
      </c>
      <c r="S152" s="18" t="s">
        <v>657</v>
      </c>
      <c r="T152" s="18" t="s">
        <v>657</v>
      </c>
      <c r="U152" s="18" t="s">
        <v>657</v>
      </c>
      <c r="V152" s="18" t="s">
        <v>657</v>
      </c>
    </row>
    <row r="153" spans="1:22" x14ac:dyDescent="0.25">
      <c r="A153" s="243" t="s">
        <v>537</v>
      </c>
      <c r="B153" s="240" t="s">
        <v>544</v>
      </c>
      <c r="C153" s="243" t="s">
        <v>539</v>
      </c>
      <c r="D153" s="18">
        <v>0</v>
      </c>
      <c r="E153" s="18">
        <v>6</v>
      </c>
      <c r="F153" s="242">
        <v>42887</v>
      </c>
      <c r="G153" s="18">
        <v>31</v>
      </c>
      <c r="H153" s="240" t="s">
        <v>340</v>
      </c>
      <c r="I153" s="240" t="s">
        <v>286</v>
      </c>
      <c r="J153" s="240" t="s">
        <v>230</v>
      </c>
      <c r="K153" s="18" t="s">
        <v>657</v>
      </c>
      <c r="L153" s="18" t="s">
        <v>657</v>
      </c>
      <c r="M153" s="18" t="s">
        <v>657</v>
      </c>
      <c r="N153" s="18" t="s">
        <v>657</v>
      </c>
      <c r="O153" s="18" t="s">
        <v>658</v>
      </c>
      <c r="P153" s="18" t="s">
        <v>657</v>
      </c>
      <c r="Q153" s="18" t="s">
        <v>657</v>
      </c>
      <c r="R153" s="18" t="s">
        <v>657</v>
      </c>
      <c r="S153" s="18" t="s">
        <v>657</v>
      </c>
      <c r="T153" s="18" t="s">
        <v>657</v>
      </c>
      <c r="U153" s="18" t="s">
        <v>657</v>
      </c>
      <c r="V153" s="18" t="s">
        <v>657</v>
      </c>
    </row>
    <row r="154" spans="1:22" x14ac:dyDescent="0.25">
      <c r="A154" s="243" t="s">
        <v>537</v>
      </c>
      <c r="B154" s="240" t="s">
        <v>545</v>
      </c>
      <c r="C154" s="243" t="s">
        <v>539</v>
      </c>
      <c r="D154" s="18">
        <v>0</v>
      </c>
      <c r="E154" s="18">
        <v>6</v>
      </c>
      <c r="F154" s="242">
        <v>42887</v>
      </c>
      <c r="G154" s="18">
        <v>31</v>
      </c>
      <c r="H154" s="240" t="s">
        <v>340</v>
      </c>
      <c r="I154" s="240" t="s">
        <v>286</v>
      </c>
      <c r="J154" s="240" t="s">
        <v>230</v>
      </c>
      <c r="K154" s="18" t="s">
        <v>657</v>
      </c>
      <c r="L154" s="18" t="s">
        <v>657</v>
      </c>
      <c r="M154" s="18" t="s">
        <v>657</v>
      </c>
      <c r="N154" s="18" t="s">
        <v>657</v>
      </c>
      <c r="O154" s="18" t="s">
        <v>658</v>
      </c>
      <c r="P154" s="18" t="s">
        <v>657</v>
      </c>
      <c r="Q154" s="18" t="s">
        <v>657</v>
      </c>
      <c r="R154" s="18" t="s">
        <v>657</v>
      </c>
      <c r="S154" s="18" t="s">
        <v>657</v>
      </c>
      <c r="T154" s="18" t="s">
        <v>657</v>
      </c>
      <c r="U154" s="18" t="s">
        <v>657</v>
      </c>
      <c r="V154" s="18" t="s">
        <v>657</v>
      </c>
    </row>
    <row r="155" spans="1:22" x14ac:dyDescent="0.25">
      <c r="A155" s="243" t="s">
        <v>537</v>
      </c>
      <c r="B155" s="240" t="s">
        <v>546</v>
      </c>
      <c r="C155" s="243" t="s">
        <v>539</v>
      </c>
      <c r="D155" s="18">
        <v>0</v>
      </c>
      <c r="E155" s="18">
        <v>6</v>
      </c>
      <c r="F155" s="242">
        <v>42887</v>
      </c>
      <c r="G155" s="18">
        <v>31</v>
      </c>
      <c r="H155" s="240" t="s">
        <v>340</v>
      </c>
      <c r="I155" s="240" t="s">
        <v>286</v>
      </c>
      <c r="J155" s="240" t="s">
        <v>230</v>
      </c>
      <c r="K155" s="18" t="s">
        <v>657</v>
      </c>
      <c r="L155" s="18" t="s">
        <v>657</v>
      </c>
      <c r="M155" s="18" t="s">
        <v>657</v>
      </c>
      <c r="N155" s="18" t="s">
        <v>657</v>
      </c>
      <c r="O155" s="18" t="s">
        <v>658</v>
      </c>
      <c r="P155" s="18" t="s">
        <v>657</v>
      </c>
      <c r="Q155" s="18" t="s">
        <v>657</v>
      </c>
      <c r="R155" s="18" t="s">
        <v>657</v>
      </c>
      <c r="S155" s="18" t="s">
        <v>657</v>
      </c>
      <c r="T155" s="18" t="s">
        <v>657</v>
      </c>
      <c r="U155" s="18" t="s">
        <v>657</v>
      </c>
      <c r="V155" s="18" t="s">
        <v>657</v>
      </c>
    </row>
    <row r="156" spans="1:22" x14ac:dyDescent="0.25">
      <c r="A156" s="18" t="s">
        <v>547</v>
      </c>
      <c r="B156" s="240" t="s">
        <v>548</v>
      </c>
      <c r="C156" s="18"/>
      <c r="D156" s="18">
        <v>0</v>
      </c>
      <c r="E156" s="18">
        <v>12</v>
      </c>
      <c r="F156" s="242">
        <v>23712</v>
      </c>
      <c r="G156" s="18">
        <v>671</v>
      </c>
      <c r="H156" s="240" t="s">
        <v>319</v>
      </c>
      <c r="I156" s="240" t="s">
        <v>286</v>
      </c>
      <c r="J156" s="240" t="s">
        <v>230</v>
      </c>
      <c r="K156" s="18" t="s">
        <v>658</v>
      </c>
      <c r="L156" s="18" t="s">
        <v>657</v>
      </c>
      <c r="M156" s="18" t="s">
        <v>657</v>
      </c>
      <c r="N156" s="18" t="s">
        <v>657</v>
      </c>
      <c r="O156" s="18" t="s">
        <v>657</v>
      </c>
      <c r="P156" s="18" t="s">
        <v>657</v>
      </c>
      <c r="Q156" s="18" t="s">
        <v>657</v>
      </c>
      <c r="R156" s="18" t="s">
        <v>657</v>
      </c>
      <c r="S156" s="18" t="s">
        <v>657</v>
      </c>
      <c r="T156" s="18" t="s">
        <v>657</v>
      </c>
      <c r="U156" s="18" t="s">
        <v>657</v>
      </c>
      <c r="V156" s="18" t="s">
        <v>657</v>
      </c>
    </row>
    <row r="157" spans="1:22" x14ac:dyDescent="0.25">
      <c r="A157" s="18" t="s">
        <v>547</v>
      </c>
      <c r="B157" s="240" t="s">
        <v>549</v>
      </c>
      <c r="C157" s="18"/>
      <c r="D157" s="18">
        <v>0</v>
      </c>
      <c r="E157" s="18">
        <v>12</v>
      </c>
      <c r="F157" s="242">
        <v>23712</v>
      </c>
      <c r="G157" s="18">
        <v>671</v>
      </c>
      <c r="H157" s="240" t="s">
        <v>319</v>
      </c>
      <c r="I157" s="240" t="s">
        <v>286</v>
      </c>
      <c r="J157" s="240" t="s">
        <v>230</v>
      </c>
      <c r="K157" s="18" t="s">
        <v>658</v>
      </c>
      <c r="L157" s="18" t="s">
        <v>657</v>
      </c>
      <c r="M157" s="18" t="s">
        <v>657</v>
      </c>
      <c r="N157" s="18" t="s">
        <v>657</v>
      </c>
      <c r="O157" s="18" t="s">
        <v>657</v>
      </c>
      <c r="P157" s="18" t="s">
        <v>657</v>
      </c>
      <c r="Q157" s="18" t="s">
        <v>657</v>
      </c>
      <c r="R157" s="18" t="s">
        <v>657</v>
      </c>
      <c r="S157" s="18" t="s">
        <v>657</v>
      </c>
      <c r="T157" s="18" t="s">
        <v>657</v>
      </c>
      <c r="U157" s="18" t="s">
        <v>657</v>
      </c>
      <c r="V157" s="18" t="s">
        <v>657</v>
      </c>
    </row>
    <row r="158" spans="1:22" x14ac:dyDescent="0.25">
      <c r="A158" s="18" t="s">
        <v>550</v>
      </c>
      <c r="B158" s="240" t="s">
        <v>551</v>
      </c>
      <c r="C158" s="18" t="s">
        <v>552</v>
      </c>
      <c r="D158" s="18">
        <v>0</v>
      </c>
      <c r="E158" s="18">
        <v>12</v>
      </c>
      <c r="F158" s="242">
        <v>23285</v>
      </c>
      <c r="G158" s="18">
        <v>685</v>
      </c>
      <c r="H158" s="240" t="s">
        <v>319</v>
      </c>
      <c r="I158" s="240" t="s">
        <v>286</v>
      </c>
      <c r="J158" s="240" t="s">
        <v>230</v>
      </c>
      <c r="K158" s="18" t="s">
        <v>657</v>
      </c>
      <c r="L158" s="18" t="s">
        <v>657</v>
      </c>
      <c r="M158" s="18" t="s">
        <v>657</v>
      </c>
      <c r="N158" s="18" t="s">
        <v>657</v>
      </c>
      <c r="O158" s="18" t="s">
        <v>657</v>
      </c>
      <c r="P158" s="18" t="s">
        <v>657</v>
      </c>
      <c r="Q158" s="18" t="s">
        <v>657</v>
      </c>
      <c r="R158" s="18" t="s">
        <v>657</v>
      </c>
      <c r="S158" s="18" t="s">
        <v>657</v>
      </c>
      <c r="T158" s="18" t="s">
        <v>657</v>
      </c>
      <c r="U158" s="18" t="s">
        <v>658</v>
      </c>
      <c r="V158" s="18" t="s">
        <v>657</v>
      </c>
    </row>
    <row r="159" spans="1:22" x14ac:dyDescent="0.25">
      <c r="A159" s="18" t="s">
        <v>547</v>
      </c>
      <c r="B159" s="240" t="s">
        <v>553</v>
      </c>
      <c r="C159" s="18"/>
      <c r="D159" s="18">
        <v>0</v>
      </c>
      <c r="E159" s="18">
        <v>12</v>
      </c>
      <c r="F159" s="242">
        <v>28825</v>
      </c>
      <c r="G159" s="18">
        <v>500</v>
      </c>
      <c r="H159" s="240" t="s">
        <v>319</v>
      </c>
      <c r="I159" s="240" t="s">
        <v>286</v>
      </c>
      <c r="J159" s="240" t="s">
        <v>230</v>
      </c>
      <c r="K159" s="18" t="s">
        <v>657</v>
      </c>
      <c r="L159" s="18" t="s">
        <v>657</v>
      </c>
      <c r="M159" s="18" t="s">
        <v>657</v>
      </c>
      <c r="N159" s="18" t="s">
        <v>659</v>
      </c>
      <c r="O159" s="18" t="s">
        <v>657</v>
      </c>
      <c r="P159" s="18" t="s">
        <v>657</v>
      </c>
      <c r="Q159" s="18" t="s">
        <v>657</v>
      </c>
      <c r="R159" s="18" t="s">
        <v>657</v>
      </c>
      <c r="S159" s="18" t="s">
        <v>657</v>
      </c>
      <c r="T159" s="18" t="s">
        <v>657</v>
      </c>
      <c r="U159" s="18" t="s">
        <v>657</v>
      </c>
      <c r="V159" s="18" t="s">
        <v>657</v>
      </c>
    </row>
    <row r="160" spans="1:22" x14ac:dyDescent="0.25">
      <c r="A160" s="18" t="s">
        <v>554</v>
      </c>
      <c r="B160" s="240" t="s">
        <v>555</v>
      </c>
      <c r="C160" s="18" t="s">
        <v>556</v>
      </c>
      <c r="D160" s="18">
        <v>0</v>
      </c>
      <c r="E160" s="18">
        <v>12</v>
      </c>
      <c r="F160" s="242">
        <v>29646</v>
      </c>
      <c r="G160" s="18">
        <v>473</v>
      </c>
      <c r="H160" s="240" t="s">
        <v>319</v>
      </c>
      <c r="I160" s="240" t="s">
        <v>286</v>
      </c>
      <c r="J160" s="240" t="s">
        <v>230</v>
      </c>
      <c r="K160" s="18" t="s">
        <v>657</v>
      </c>
      <c r="L160" s="18" t="s">
        <v>657</v>
      </c>
      <c r="M160" s="18" t="s">
        <v>657</v>
      </c>
      <c r="N160" s="18" t="s">
        <v>657</v>
      </c>
      <c r="O160" s="18" t="s">
        <v>657</v>
      </c>
      <c r="P160" s="18" t="s">
        <v>657</v>
      </c>
      <c r="Q160" s="18" t="s">
        <v>658</v>
      </c>
      <c r="R160" s="18" t="s">
        <v>657</v>
      </c>
      <c r="S160" s="18" t="s">
        <v>657</v>
      </c>
      <c r="T160" s="18" t="s">
        <v>657</v>
      </c>
      <c r="U160" s="18" t="s">
        <v>657</v>
      </c>
      <c r="V160" s="18" t="s">
        <v>657</v>
      </c>
    </row>
    <row r="161" spans="1:22" x14ac:dyDescent="0.25">
      <c r="A161" s="18" t="s">
        <v>557</v>
      </c>
      <c r="B161" s="240" t="s">
        <v>558</v>
      </c>
      <c r="C161" s="18" t="s">
        <v>559</v>
      </c>
      <c r="D161" s="18">
        <v>0</v>
      </c>
      <c r="E161" s="18">
        <v>6</v>
      </c>
      <c r="F161" s="242">
        <v>29646</v>
      </c>
      <c r="G161" s="18">
        <v>473</v>
      </c>
      <c r="H161" s="240" t="s">
        <v>319</v>
      </c>
      <c r="I161" s="240" t="s">
        <v>286</v>
      </c>
      <c r="J161" s="240" t="s">
        <v>230</v>
      </c>
      <c r="K161" s="18" t="s">
        <v>657</v>
      </c>
      <c r="L161" s="18" t="s">
        <v>657</v>
      </c>
      <c r="M161" s="18" t="s">
        <v>657</v>
      </c>
      <c r="N161" s="18" t="s">
        <v>657</v>
      </c>
      <c r="O161" s="18" t="s">
        <v>657</v>
      </c>
      <c r="P161" s="18" t="s">
        <v>657</v>
      </c>
      <c r="Q161" s="18" t="s">
        <v>658</v>
      </c>
      <c r="R161" s="18" t="s">
        <v>657</v>
      </c>
      <c r="S161" s="18" t="s">
        <v>657</v>
      </c>
      <c r="T161" s="18" t="s">
        <v>657</v>
      </c>
      <c r="U161" s="18" t="s">
        <v>657</v>
      </c>
      <c r="V161" s="18" t="s">
        <v>657</v>
      </c>
    </row>
    <row r="162" spans="1:22" x14ac:dyDescent="0.25">
      <c r="A162" s="18" t="s">
        <v>560</v>
      </c>
      <c r="B162" s="240" t="s">
        <v>561</v>
      </c>
      <c r="C162" s="18" t="s">
        <v>562</v>
      </c>
      <c r="D162" s="18">
        <v>0</v>
      </c>
      <c r="E162" s="18">
        <v>6</v>
      </c>
      <c r="F162" s="242">
        <v>42278</v>
      </c>
      <c r="G162" s="18">
        <v>52</v>
      </c>
      <c r="H162" s="240" t="s">
        <v>319</v>
      </c>
      <c r="I162" s="240" t="s">
        <v>286</v>
      </c>
      <c r="J162" s="240" t="s">
        <v>230</v>
      </c>
      <c r="K162" s="18" t="s">
        <v>657</v>
      </c>
      <c r="L162" s="18" t="s">
        <v>657</v>
      </c>
      <c r="M162" s="18" t="s">
        <v>657</v>
      </c>
      <c r="N162" s="18" t="s">
        <v>657</v>
      </c>
      <c r="O162" s="18" t="s">
        <v>657</v>
      </c>
      <c r="P162" s="18" t="s">
        <v>657</v>
      </c>
      <c r="Q162" s="18" t="s">
        <v>657</v>
      </c>
      <c r="R162" s="18" t="s">
        <v>658</v>
      </c>
      <c r="S162" s="18" t="s">
        <v>657</v>
      </c>
      <c r="T162" s="18" t="s">
        <v>657</v>
      </c>
      <c r="U162" s="18" t="s">
        <v>657</v>
      </c>
      <c r="V162" s="18" t="s">
        <v>657</v>
      </c>
    </row>
    <row r="163" spans="1:22" x14ac:dyDescent="0.25">
      <c r="A163" s="18" t="s">
        <v>563</v>
      </c>
      <c r="B163" s="240" t="s">
        <v>564</v>
      </c>
      <c r="C163" s="18" t="s">
        <v>565</v>
      </c>
      <c r="D163" s="18">
        <v>0</v>
      </c>
      <c r="E163" s="18">
        <v>6</v>
      </c>
      <c r="F163" s="242">
        <v>29707</v>
      </c>
      <c r="G163" s="18">
        <v>471</v>
      </c>
      <c r="H163" s="240" t="s">
        <v>319</v>
      </c>
      <c r="I163" s="240" t="s">
        <v>286</v>
      </c>
      <c r="J163" s="240" t="s">
        <v>230</v>
      </c>
      <c r="K163" s="18" t="s">
        <v>657</v>
      </c>
      <c r="L163" s="18" t="s">
        <v>657</v>
      </c>
      <c r="M163" s="18" t="s">
        <v>657</v>
      </c>
      <c r="N163" s="18" t="s">
        <v>657</v>
      </c>
      <c r="O163" s="18" t="s">
        <v>657</v>
      </c>
      <c r="P163" s="18" t="s">
        <v>657</v>
      </c>
      <c r="Q163" s="18" t="s">
        <v>657</v>
      </c>
      <c r="R163" s="18" t="s">
        <v>657</v>
      </c>
      <c r="S163" s="18" t="s">
        <v>658</v>
      </c>
      <c r="T163" s="18" t="s">
        <v>657</v>
      </c>
      <c r="U163" s="18" t="s">
        <v>657</v>
      </c>
      <c r="V163" s="18" t="s">
        <v>657</v>
      </c>
    </row>
    <row r="164" spans="1:22" x14ac:dyDescent="0.25">
      <c r="A164" s="18" t="s">
        <v>566</v>
      </c>
      <c r="B164" s="240" t="s">
        <v>567</v>
      </c>
      <c r="C164" s="18"/>
      <c r="D164" s="18">
        <v>0</v>
      </c>
      <c r="E164" s="18">
        <v>6</v>
      </c>
      <c r="F164" s="242">
        <v>27364</v>
      </c>
      <c r="G164" s="18">
        <v>549</v>
      </c>
      <c r="H164" s="240" t="s">
        <v>319</v>
      </c>
      <c r="I164" s="240" t="s">
        <v>286</v>
      </c>
      <c r="J164" s="240" t="s">
        <v>230</v>
      </c>
      <c r="K164" s="18" t="s">
        <v>657</v>
      </c>
      <c r="L164" s="18" t="s">
        <v>657</v>
      </c>
      <c r="M164" s="18" t="s">
        <v>658</v>
      </c>
      <c r="N164" s="18" t="s">
        <v>657</v>
      </c>
      <c r="O164" s="18" t="s">
        <v>657</v>
      </c>
      <c r="P164" s="18" t="s">
        <v>657</v>
      </c>
      <c r="Q164" s="18" t="s">
        <v>657</v>
      </c>
      <c r="R164" s="18" t="s">
        <v>657</v>
      </c>
      <c r="S164" s="18" t="s">
        <v>657</v>
      </c>
      <c r="T164" s="18" t="s">
        <v>657</v>
      </c>
      <c r="U164" s="18" t="s">
        <v>657</v>
      </c>
      <c r="V164" s="18" t="s">
        <v>657</v>
      </c>
    </row>
    <row r="165" spans="1:22" x14ac:dyDescent="0.25">
      <c r="A165" s="18" t="s">
        <v>566</v>
      </c>
      <c r="B165" s="240" t="s">
        <v>568</v>
      </c>
      <c r="C165" s="18"/>
      <c r="D165" s="18">
        <v>0</v>
      </c>
      <c r="E165" s="18">
        <v>6</v>
      </c>
      <c r="F165" s="242">
        <v>27364</v>
      </c>
      <c r="G165" s="18">
        <v>549</v>
      </c>
      <c r="H165" s="240" t="s">
        <v>319</v>
      </c>
      <c r="I165" s="240" t="s">
        <v>286</v>
      </c>
      <c r="J165" s="240" t="s">
        <v>230</v>
      </c>
      <c r="K165" s="18" t="s">
        <v>657</v>
      </c>
      <c r="L165" s="18" t="s">
        <v>657</v>
      </c>
      <c r="M165" s="18" t="s">
        <v>658</v>
      </c>
      <c r="N165" s="18" t="s">
        <v>657</v>
      </c>
      <c r="O165" s="18" t="s">
        <v>657</v>
      </c>
      <c r="P165" s="18" t="s">
        <v>657</v>
      </c>
      <c r="Q165" s="18" t="s">
        <v>657</v>
      </c>
      <c r="R165" s="18" t="s">
        <v>657</v>
      </c>
      <c r="S165" s="18" t="s">
        <v>657</v>
      </c>
      <c r="T165" s="18" t="s">
        <v>657</v>
      </c>
      <c r="U165" s="18" t="s">
        <v>657</v>
      </c>
      <c r="V165" s="18" t="s">
        <v>657</v>
      </c>
    </row>
    <row r="166" spans="1:22" x14ac:dyDescent="0.25">
      <c r="A166" s="18" t="s">
        <v>569</v>
      </c>
      <c r="B166" s="240" t="s">
        <v>570</v>
      </c>
      <c r="C166" s="18" t="s">
        <v>571</v>
      </c>
      <c r="D166" s="18">
        <v>0</v>
      </c>
      <c r="E166" s="18">
        <v>6</v>
      </c>
      <c r="F166" s="242">
        <v>28338</v>
      </c>
      <c r="G166" s="18">
        <v>516</v>
      </c>
      <c r="H166" s="240" t="s">
        <v>319</v>
      </c>
      <c r="I166" s="240" t="s">
        <v>286</v>
      </c>
      <c r="J166" s="240" t="s">
        <v>230</v>
      </c>
      <c r="K166" s="18" t="s">
        <v>657</v>
      </c>
      <c r="L166" s="18" t="s">
        <v>657</v>
      </c>
      <c r="M166" s="18" t="s">
        <v>657</v>
      </c>
      <c r="N166" s="18" t="s">
        <v>657</v>
      </c>
      <c r="O166" s="18" t="s">
        <v>657</v>
      </c>
      <c r="P166" s="18" t="s">
        <v>657</v>
      </c>
      <c r="Q166" s="18" t="s">
        <v>657</v>
      </c>
      <c r="R166" s="18" t="s">
        <v>657</v>
      </c>
      <c r="S166" s="18" t="s">
        <v>657</v>
      </c>
      <c r="T166" s="18" t="s">
        <v>657</v>
      </c>
      <c r="U166" s="18" t="s">
        <v>657</v>
      </c>
      <c r="V166" s="18" t="s">
        <v>658</v>
      </c>
    </row>
    <row r="167" spans="1:22" x14ac:dyDescent="0.25">
      <c r="A167" s="18" t="s">
        <v>569</v>
      </c>
      <c r="B167" s="240" t="s">
        <v>572</v>
      </c>
      <c r="C167" s="18" t="s">
        <v>571</v>
      </c>
      <c r="D167" s="18">
        <v>0</v>
      </c>
      <c r="E167" s="18">
        <v>6</v>
      </c>
      <c r="F167" s="242">
        <v>28277</v>
      </c>
      <c r="G167" s="18">
        <v>518</v>
      </c>
      <c r="H167" s="240" t="s">
        <v>319</v>
      </c>
      <c r="I167" s="240" t="s">
        <v>286</v>
      </c>
      <c r="J167" s="240" t="s">
        <v>230</v>
      </c>
      <c r="K167" s="18" t="s">
        <v>657</v>
      </c>
      <c r="L167" s="18" t="s">
        <v>657</v>
      </c>
      <c r="M167" s="18" t="s">
        <v>657</v>
      </c>
      <c r="N167" s="18" t="s">
        <v>657</v>
      </c>
      <c r="O167" s="18" t="s">
        <v>657</v>
      </c>
      <c r="P167" s="18" t="s">
        <v>657</v>
      </c>
      <c r="Q167" s="18" t="s">
        <v>657</v>
      </c>
      <c r="R167" s="18" t="s">
        <v>657</v>
      </c>
      <c r="S167" s="18" t="s">
        <v>657</v>
      </c>
      <c r="T167" s="18" t="s">
        <v>658</v>
      </c>
      <c r="U167" s="18" t="s">
        <v>657</v>
      </c>
      <c r="V167" s="18" t="s">
        <v>657</v>
      </c>
    </row>
    <row r="168" spans="1:22" x14ac:dyDescent="0.25">
      <c r="A168" s="18" t="s">
        <v>569</v>
      </c>
      <c r="B168" s="240" t="s">
        <v>573</v>
      </c>
      <c r="C168" s="18" t="s">
        <v>571</v>
      </c>
      <c r="D168" s="18">
        <v>0</v>
      </c>
      <c r="E168" s="18">
        <v>6</v>
      </c>
      <c r="F168" s="242">
        <v>28369</v>
      </c>
      <c r="G168" s="18">
        <v>515</v>
      </c>
      <c r="H168" s="240" t="s">
        <v>319</v>
      </c>
      <c r="I168" s="240" t="s">
        <v>286</v>
      </c>
      <c r="J168" s="240" t="s">
        <v>230</v>
      </c>
      <c r="K168" s="18" t="s">
        <v>658</v>
      </c>
      <c r="L168" s="18" t="s">
        <v>657</v>
      </c>
      <c r="M168" s="18" t="s">
        <v>657</v>
      </c>
      <c r="N168" s="18" t="s">
        <v>657</v>
      </c>
      <c r="O168" s="18" t="s">
        <v>657</v>
      </c>
      <c r="P168" s="18" t="s">
        <v>657</v>
      </c>
      <c r="Q168" s="18" t="s">
        <v>657</v>
      </c>
      <c r="R168" s="18" t="s">
        <v>657</v>
      </c>
      <c r="S168" s="18" t="s">
        <v>657</v>
      </c>
      <c r="T168" s="18" t="s">
        <v>657</v>
      </c>
      <c r="U168" s="18" t="s">
        <v>657</v>
      </c>
      <c r="V168" s="18" t="s">
        <v>657</v>
      </c>
    </row>
    <row r="169" spans="1:22" x14ac:dyDescent="0.25">
      <c r="A169" s="18" t="s">
        <v>569</v>
      </c>
      <c r="B169" s="240" t="s">
        <v>574</v>
      </c>
      <c r="C169" s="18" t="s">
        <v>571</v>
      </c>
      <c r="D169" s="18">
        <v>0</v>
      </c>
      <c r="E169" s="18">
        <v>6</v>
      </c>
      <c r="F169" s="242">
        <v>28369</v>
      </c>
      <c r="G169" s="18">
        <v>515</v>
      </c>
      <c r="H169" s="240" t="s">
        <v>319</v>
      </c>
      <c r="I169" s="240" t="s">
        <v>286</v>
      </c>
      <c r="J169" s="240" t="s">
        <v>230</v>
      </c>
      <c r="K169" s="18" t="s">
        <v>658</v>
      </c>
      <c r="L169" s="18" t="s">
        <v>657</v>
      </c>
      <c r="M169" s="18" t="s">
        <v>657</v>
      </c>
      <c r="N169" s="18" t="s">
        <v>657</v>
      </c>
      <c r="O169" s="18" t="s">
        <v>657</v>
      </c>
      <c r="P169" s="18" t="s">
        <v>657</v>
      </c>
      <c r="Q169" s="18" t="s">
        <v>657</v>
      </c>
      <c r="R169" s="18" t="s">
        <v>657</v>
      </c>
      <c r="S169" s="18" t="s">
        <v>657</v>
      </c>
      <c r="T169" s="18" t="s">
        <v>657</v>
      </c>
      <c r="U169" s="18" t="s">
        <v>657</v>
      </c>
      <c r="V169" s="18" t="s">
        <v>657</v>
      </c>
    </row>
    <row r="170" spans="1:22" x14ac:dyDescent="0.25">
      <c r="A170" s="18" t="s">
        <v>569</v>
      </c>
      <c r="B170" s="240" t="s">
        <v>575</v>
      </c>
      <c r="C170" s="18" t="s">
        <v>571</v>
      </c>
      <c r="D170" s="18">
        <v>0</v>
      </c>
      <c r="E170" s="18">
        <v>6</v>
      </c>
      <c r="F170" s="242">
        <v>28246</v>
      </c>
      <c r="G170" s="18">
        <v>520</v>
      </c>
      <c r="H170" s="240" t="s">
        <v>319</v>
      </c>
      <c r="I170" s="240" t="s">
        <v>286</v>
      </c>
      <c r="J170" s="240" t="s">
        <v>230</v>
      </c>
      <c r="K170" s="18" t="s">
        <v>657</v>
      </c>
      <c r="L170" s="18" t="s">
        <v>657</v>
      </c>
      <c r="M170" s="18" t="s">
        <v>657</v>
      </c>
      <c r="N170" s="18" t="s">
        <v>657</v>
      </c>
      <c r="O170" s="18" t="s">
        <v>657</v>
      </c>
      <c r="P170" s="18" t="s">
        <v>657</v>
      </c>
      <c r="Q170" s="18" t="s">
        <v>657</v>
      </c>
      <c r="R170" s="18" t="s">
        <v>658</v>
      </c>
      <c r="S170" s="18" t="s">
        <v>657</v>
      </c>
      <c r="T170" s="18" t="s">
        <v>657</v>
      </c>
      <c r="U170" s="18" t="s">
        <v>657</v>
      </c>
      <c r="V170" s="18" t="s">
        <v>657</v>
      </c>
    </row>
    <row r="171" spans="1:22" x14ac:dyDescent="0.25">
      <c r="A171" s="18" t="s">
        <v>576</v>
      </c>
      <c r="B171" s="240" t="s">
        <v>577</v>
      </c>
      <c r="C171" s="18" t="s">
        <v>578</v>
      </c>
      <c r="D171" s="18">
        <v>0</v>
      </c>
      <c r="E171" s="18">
        <v>6</v>
      </c>
      <c r="F171" s="242">
        <v>23377</v>
      </c>
      <c r="G171" s="18">
        <v>682</v>
      </c>
      <c r="H171" s="240" t="s">
        <v>319</v>
      </c>
      <c r="I171" s="240" t="s">
        <v>286</v>
      </c>
      <c r="J171" s="240" t="s">
        <v>230</v>
      </c>
      <c r="K171" s="18" t="s">
        <v>657</v>
      </c>
      <c r="L171" s="18" t="s">
        <v>658</v>
      </c>
      <c r="M171" s="18" t="s">
        <v>657</v>
      </c>
      <c r="N171" s="18" t="s">
        <v>657</v>
      </c>
      <c r="O171" s="18" t="s">
        <v>657</v>
      </c>
      <c r="P171" s="18" t="s">
        <v>657</v>
      </c>
      <c r="Q171" s="18" t="s">
        <v>657</v>
      </c>
      <c r="R171" s="18" t="s">
        <v>657</v>
      </c>
      <c r="S171" s="18" t="s">
        <v>657</v>
      </c>
      <c r="T171" s="18" t="s">
        <v>657</v>
      </c>
      <c r="U171" s="18" t="s">
        <v>657</v>
      </c>
      <c r="V171" s="18" t="s">
        <v>657</v>
      </c>
    </row>
    <row r="172" spans="1:22" x14ac:dyDescent="0.25">
      <c r="A172" s="18" t="s">
        <v>579</v>
      </c>
      <c r="B172" s="240" t="s">
        <v>580</v>
      </c>
      <c r="C172" s="18" t="s">
        <v>581</v>
      </c>
      <c r="D172" s="18">
        <v>0</v>
      </c>
      <c r="E172" s="18">
        <v>6</v>
      </c>
      <c r="F172" s="242">
        <v>31533</v>
      </c>
      <c r="G172" s="18">
        <v>410</v>
      </c>
      <c r="H172" s="240" t="s">
        <v>319</v>
      </c>
      <c r="I172" s="240" t="s">
        <v>286</v>
      </c>
      <c r="J172" s="240" t="s">
        <v>230</v>
      </c>
      <c r="K172" s="18" t="s">
        <v>657</v>
      </c>
      <c r="L172" s="18" t="s">
        <v>657</v>
      </c>
      <c r="M172" s="18" t="s">
        <v>657</v>
      </c>
      <c r="N172" s="18" t="s">
        <v>657</v>
      </c>
      <c r="O172" s="18" t="s">
        <v>657</v>
      </c>
      <c r="P172" s="18" t="s">
        <v>657</v>
      </c>
      <c r="Q172" s="18" t="s">
        <v>657</v>
      </c>
      <c r="R172" s="18" t="s">
        <v>657</v>
      </c>
      <c r="S172" s="18" t="s">
        <v>657</v>
      </c>
      <c r="T172" s="18" t="s">
        <v>658</v>
      </c>
      <c r="U172" s="18" t="s">
        <v>657</v>
      </c>
      <c r="V172" s="18" t="s">
        <v>657</v>
      </c>
    </row>
    <row r="173" spans="1:22" x14ac:dyDescent="0.25">
      <c r="A173" s="18" t="s">
        <v>582</v>
      </c>
      <c r="B173" s="240" t="s">
        <v>583</v>
      </c>
      <c r="C173" s="18" t="s">
        <v>584</v>
      </c>
      <c r="D173" s="18">
        <v>0</v>
      </c>
      <c r="E173" s="18">
        <v>6</v>
      </c>
      <c r="F173" s="242">
        <v>31959</v>
      </c>
      <c r="G173" s="18">
        <v>396</v>
      </c>
      <c r="H173" s="240" t="s">
        <v>319</v>
      </c>
      <c r="I173" s="240" t="s">
        <v>286</v>
      </c>
      <c r="J173" s="240" t="s">
        <v>230</v>
      </c>
      <c r="K173" s="18" t="s">
        <v>657</v>
      </c>
      <c r="L173" s="18" t="s">
        <v>657</v>
      </c>
      <c r="M173" s="18" t="s">
        <v>657</v>
      </c>
      <c r="N173" s="18" t="s">
        <v>657</v>
      </c>
      <c r="O173" s="18" t="s">
        <v>657</v>
      </c>
      <c r="P173" s="18" t="s">
        <v>657</v>
      </c>
      <c r="Q173" s="18" t="s">
        <v>657</v>
      </c>
      <c r="R173" s="18" t="s">
        <v>657</v>
      </c>
      <c r="S173" s="18" t="s">
        <v>657</v>
      </c>
      <c r="T173" s="18" t="s">
        <v>657</v>
      </c>
      <c r="U173" s="18" t="s">
        <v>657</v>
      </c>
      <c r="V173" s="18" t="s">
        <v>658</v>
      </c>
    </row>
    <row r="174" spans="1:22" x14ac:dyDescent="0.25">
      <c r="A174" s="18" t="s">
        <v>585</v>
      </c>
      <c r="B174" s="240" t="s">
        <v>586</v>
      </c>
      <c r="C174" s="18" t="s">
        <v>587</v>
      </c>
      <c r="D174" s="18">
        <v>0</v>
      </c>
      <c r="E174" s="18">
        <v>6</v>
      </c>
      <c r="F174" s="242">
        <v>24685</v>
      </c>
      <c r="G174" s="18">
        <v>638</v>
      </c>
      <c r="H174" s="240" t="s">
        <v>319</v>
      </c>
      <c r="I174" s="240" t="s">
        <v>286</v>
      </c>
      <c r="J174" s="240" t="s">
        <v>230</v>
      </c>
      <c r="K174" s="18" t="s">
        <v>657</v>
      </c>
      <c r="L174" s="18" t="s">
        <v>657</v>
      </c>
      <c r="M174" s="18" t="s">
        <v>657</v>
      </c>
      <c r="N174" s="18" t="s">
        <v>657</v>
      </c>
      <c r="O174" s="18" t="s">
        <v>657</v>
      </c>
      <c r="P174" s="18" t="s">
        <v>657</v>
      </c>
      <c r="Q174" s="18" t="s">
        <v>657</v>
      </c>
      <c r="R174" s="18" t="s">
        <v>657</v>
      </c>
      <c r="S174" s="18" t="s">
        <v>657</v>
      </c>
      <c r="T174" s="18" t="s">
        <v>659</v>
      </c>
      <c r="U174" s="18" t="s">
        <v>657</v>
      </c>
      <c r="V174" s="18" t="s">
        <v>657</v>
      </c>
    </row>
    <row r="175" spans="1:22" x14ac:dyDescent="0.25">
      <c r="A175" s="18" t="s">
        <v>588</v>
      </c>
      <c r="B175" s="240" t="s">
        <v>589</v>
      </c>
      <c r="C175" s="18" t="s">
        <v>565</v>
      </c>
      <c r="D175" s="18">
        <v>0</v>
      </c>
      <c r="E175" s="18">
        <v>6</v>
      </c>
      <c r="F175" s="242">
        <v>29556</v>
      </c>
      <c r="G175" s="18">
        <v>476</v>
      </c>
      <c r="H175" s="240" t="s">
        <v>319</v>
      </c>
      <c r="I175" s="240" t="s">
        <v>286</v>
      </c>
      <c r="J175" s="240" t="s">
        <v>230</v>
      </c>
      <c r="K175" s="18" t="s">
        <v>657</v>
      </c>
      <c r="L175" s="18" t="s">
        <v>657</v>
      </c>
      <c r="M175" s="18" t="s">
        <v>657</v>
      </c>
      <c r="N175" s="18" t="s">
        <v>658</v>
      </c>
      <c r="O175" s="18" t="s">
        <v>657</v>
      </c>
      <c r="P175" s="18" t="s">
        <v>657</v>
      </c>
      <c r="Q175" s="18" t="s">
        <v>657</v>
      </c>
      <c r="R175" s="18" t="s">
        <v>657</v>
      </c>
      <c r="S175" s="18" t="s">
        <v>657</v>
      </c>
      <c r="T175" s="18" t="s">
        <v>657</v>
      </c>
      <c r="U175" s="18" t="s">
        <v>657</v>
      </c>
      <c r="V175" s="18" t="s">
        <v>657</v>
      </c>
    </row>
    <row r="176" spans="1:22" x14ac:dyDescent="0.25">
      <c r="A176" s="18" t="s">
        <v>590</v>
      </c>
      <c r="B176" s="240" t="s">
        <v>591</v>
      </c>
      <c r="C176" s="18" t="s">
        <v>592</v>
      </c>
      <c r="D176" s="18">
        <v>0</v>
      </c>
      <c r="E176" s="18">
        <v>6</v>
      </c>
      <c r="F176" s="242">
        <v>42856</v>
      </c>
      <c r="G176" s="18">
        <v>33</v>
      </c>
      <c r="H176" s="240" t="s">
        <v>319</v>
      </c>
      <c r="I176" s="240" t="s">
        <v>286</v>
      </c>
      <c r="J176" s="240" t="s">
        <v>230</v>
      </c>
      <c r="K176" s="18" t="s">
        <v>657</v>
      </c>
      <c r="L176" s="18" t="s">
        <v>657</v>
      </c>
      <c r="M176" s="18" t="s">
        <v>658</v>
      </c>
      <c r="N176" s="18" t="s">
        <v>657</v>
      </c>
      <c r="O176" s="18" t="s">
        <v>657</v>
      </c>
      <c r="P176" s="18" t="s">
        <v>657</v>
      </c>
      <c r="Q176" s="18" t="s">
        <v>657</v>
      </c>
      <c r="R176" s="18" t="s">
        <v>657</v>
      </c>
      <c r="S176" s="18" t="s">
        <v>657</v>
      </c>
      <c r="T176" s="18" t="s">
        <v>657</v>
      </c>
      <c r="U176" s="18" t="s">
        <v>657</v>
      </c>
      <c r="V176" s="18" t="s">
        <v>657</v>
      </c>
    </row>
    <row r="177" spans="1:22" x14ac:dyDescent="0.25">
      <c r="A177" s="18" t="s">
        <v>563</v>
      </c>
      <c r="B177" s="240" t="s">
        <v>593</v>
      </c>
      <c r="C177" s="18" t="s">
        <v>594</v>
      </c>
      <c r="D177" s="18">
        <v>0</v>
      </c>
      <c r="E177" s="18">
        <v>6</v>
      </c>
      <c r="F177" s="242">
        <v>31868</v>
      </c>
      <c r="G177" s="18">
        <v>399</v>
      </c>
      <c r="H177" s="240" t="s">
        <v>319</v>
      </c>
      <c r="I177" s="240" t="s">
        <v>286</v>
      </c>
      <c r="J177" s="240" t="s">
        <v>230</v>
      </c>
      <c r="K177" s="18" t="s">
        <v>657</v>
      </c>
      <c r="L177" s="18" t="s">
        <v>657</v>
      </c>
      <c r="M177" s="18" t="s">
        <v>657</v>
      </c>
      <c r="N177" s="18" t="s">
        <v>657</v>
      </c>
      <c r="O177" s="18" t="s">
        <v>657</v>
      </c>
      <c r="P177" s="18" t="s">
        <v>657</v>
      </c>
      <c r="Q177" s="18" t="s">
        <v>657</v>
      </c>
      <c r="R177" s="18" t="s">
        <v>657</v>
      </c>
      <c r="S177" s="18" t="s">
        <v>658</v>
      </c>
      <c r="T177" s="18" t="s">
        <v>657</v>
      </c>
      <c r="U177" s="18" t="s">
        <v>657</v>
      </c>
      <c r="V177" s="18" t="s">
        <v>657</v>
      </c>
    </row>
    <row r="178" spans="1:22" x14ac:dyDescent="0.25">
      <c r="A178" s="18" t="s">
        <v>595</v>
      </c>
      <c r="B178" s="240" t="s">
        <v>596</v>
      </c>
      <c r="C178" s="18" t="s">
        <v>597</v>
      </c>
      <c r="D178" s="18">
        <v>0</v>
      </c>
      <c r="E178" s="18">
        <v>6</v>
      </c>
      <c r="F178" s="242">
        <v>27638</v>
      </c>
      <c r="G178" s="18">
        <v>540</v>
      </c>
      <c r="H178" s="240" t="s">
        <v>319</v>
      </c>
      <c r="I178" s="240" t="s">
        <v>286</v>
      </c>
      <c r="J178" s="240" t="s">
        <v>230</v>
      </c>
      <c r="K178" s="18" t="s">
        <v>657</v>
      </c>
      <c r="L178" s="18" t="s">
        <v>657</v>
      </c>
      <c r="M178" s="18" t="s">
        <v>657</v>
      </c>
      <c r="N178" s="18" t="s">
        <v>657</v>
      </c>
      <c r="O178" s="18" t="s">
        <v>657</v>
      </c>
      <c r="P178" s="18" t="s">
        <v>657</v>
      </c>
      <c r="Q178" s="18" t="s">
        <v>657</v>
      </c>
      <c r="R178" s="18" t="s">
        <v>657</v>
      </c>
      <c r="S178" s="18" t="s">
        <v>657</v>
      </c>
      <c r="T178" s="18" t="s">
        <v>657</v>
      </c>
      <c r="U178" s="18" t="s">
        <v>657</v>
      </c>
      <c r="V178" s="18" t="s">
        <v>658</v>
      </c>
    </row>
    <row r="179" spans="1:22" x14ac:dyDescent="0.25">
      <c r="A179" s="18" t="s">
        <v>595</v>
      </c>
      <c r="B179" s="240" t="s">
        <v>598</v>
      </c>
      <c r="C179" s="18" t="s">
        <v>599</v>
      </c>
      <c r="D179" s="18">
        <v>0</v>
      </c>
      <c r="E179" s="18">
        <v>6</v>
      </c>
      <c r="F179" s="242">
        <v>27638</v>
      </c>
      <c r="G179" s="18">
        <v>540</v>
      </c>
      <c r="H179" s="240" t="s">
        <v>319</v>
      </c>
      <c r="I179" s="240" t="s">
        <v>286</v>
      </c>
      <c r="J179" s="240" t="s">
        <v>230</v>
      </c>
      <c r="K179" s="18" t="s">
        <v>657</v>
      </c>
      <c r="L179" s="18" t="s">
        <v>657</v>
      </c>
      <c r="M179" s="18" t="s">
        <v>657</v>
      </c>
      <c r="N179" s="18" t="s">
        <v>657</v>
      </c>
      <c r="O179" s="18" t="s">
        <v>657</v>
      </c>
      <c r="P179" s="18" t="s">
        <v>657</v>
      </c>
      <c r="Q179" s="18" t="s">
        <v>657</v>
      </c>
      <c r="R179" s="18" t="s">
        <v>657</v>
      </c>
      <c r="S179" s="18" t="s">
        <v>657</v>
      </c>
      <c r="T179" s="18" t="s">
        <v>657</v>
      </c>
      <c r="U179" s="18" t="s">
        <v>657</v>
      </c>
      <c r="V179" s="18" t="s">
        <v>658</v>
      </c>
    </row>
    <row r="180" spans="1:22" x14ac:dyDescent="0.25">
      <c r="A180" s="18" t="s">
        <v>595</v>
      </c>
      <c r="B180" s="240" t="s">
        <v>600</v>
      </c>
      <c r="C180" s="18" t="s">
        <v>601</v>
      </c>
      <c r="D180" s="18">
        <v>0</v>
      </c>
      <c r="E180" s="18">
        <v>6</v>
      </c>
      <c r="F180" s="242">
        <v>27638</v>
      </c>
      <c r="G180" s="18">
        <v>540</v>
      </c>
      <c r="H180" s="240" t="s">
        <v>319</v>
      </c>
      <c r="I180" s="240" t="s">
        <v>286</v>
      </c>
      <c r="J180" s="240" t="s">
        <v>230</v>
      </c>
      <c r="K180" s="18" t="s">
        <v>657</v>
      </c>
      <c r="L180" s="18" t="s">
        <v>657</v>
      </c>
      <c r="M180" s="18" t="s">
        <v>657</v>
      </c>
      <c r="N180" s="18" t="s">
        <v>657</v>
      </c>
      <c r="O180" s="18" t="s">
        <v>657</v>
      </c>
      <c r="P180" s="18" t="s">
        <v>657</v>
      </c>
      <c r="Q180" s="18" t="s">
        <v>657</v>
      </c>
      <c r="R180" s="18" t="s">
        <v>657</v>
      </c>
      <c r="S180" s="18" t="s">
        <v>657</v>
      </c>
      <c r="T180" s="18" t="s">
        <v>657</v>
      </c>
      <c r="U180" s="18" t="s">
        <v>657</v>
      </c>
      <c r="V180" s="18" t="s">
        <v>658</v>
      </c>
    </row>
    <row r="181" spans="1:22" x14ac:dyDescent="0.25">
      <c r="A181" s="18" t="s">
        <v>404</v>
      </c>
      <c r="B181" s="240" t="s">
        <v>602</v>
      </c>
      <c r="C181" s="18" t="s">
        <v>603</v>
      </c>
      <c r="D181" s="18">
        <v>0</v>
      </c>
      <c r="E181" s="18">
        <v>6</v>
      </c>
      <c r="F181" s="242">
        <v>27729</v>
      </c>
      <c r="G181" s="18">
        <v>537</v>
      </c>
      <c r="H181" s="240" t="s">
        <v>319</v>
      </c>
      <c r="I181" s="240" t="s">
        <v>286</v>
      </c>
      <c r="J181" s="240" t="s">
        <v>230</v>
      </c>
      <c r="K181" s="18" t="s">
        <v>657</v>
      </c>
      <c r="L181" s="18" t="s">
        <v>657</v>
      </c>
      <c r="M181" s="18" t="s">
        <v>658</v>
      </c>
      <c r="N181" s="18" t="s">
        <v>657</v>
      </c>
      <c r="O181" s="18" t="s">
        <v>657</v>
      </c>
      <c r="P181" s="18" t="s">
        <v>657</v>
      </c>
      <c r="Q181" s="18" t="s">
        <v>657</v>
      </c>
      <c r="R181" s="18" t="s">
        <v>657</v>
      </c>
      <c r="S181" s="18" t="s">
        <v>657</v>
      </c>
      <c r="T181" s="18" t="s">
        <v>657</v>
      </c>
      <c r="U181" s="18" t="s">
        <v>657</v>
      </c>
      <c r="V181" s="18" t="s">
        <v>657</v>
      </c>
    </row>
    <row r="182" spans="1:22" x14ac:dyDescent="0.25">
      <c r="A182" s="18" t="s">
        <v>404</v>
      </c>
      <c r="B182" s="240" t="s">
        <v>604</v>
      </c>
      <c r="C182" s="18" t="s">
        <v>603</v>
      </c>
      <c r="D182" s="18">
        <v>0</v>
      </c>
      <c r="E182" s="18">
        <v>6</v>
      </c>
      <c r="F182" s="242">
        <v>27729</v>
      </c>
      <c r="G182" s="18">
        <v>537</v>
      </c>
      <c r="H182" s="240" t="s">
        <v>319</v>
      </c>
      <c r="I182" s="240" t="s">
        <v>286</v>
      </c>
      <c r="J182" s="240" t="s">
        <v>230</v>
      </c>
      <c r="K182" s="18" t="s">
        <v>657</v>
      </c>
      <c r="L182" s="18" t="s">
        <v>657</v>
      </c>
      <c r="M182" s="18" t="s">
        <v>658</v>
      </c>
      <c r="N182" s="18" t="s">
        <v>657</v>
      </c>
      <c r="O182" s="18" t="s">
        <v>657</v>
      </c>
      <c r="P182" s="18" t="s">
        <v>657</v>
      </c>
      <c r="Q182" s="18" t="s">
        <v>657</v>
      </c>
      <c r="R182" s="18" t="s">
        <v>657</v>
      </c>
      <c r="S182" s="18" t="s">
        <v>657</v>
      </c>
      <c r="T182" s="18" t="s">
        <v>657</v>
      </c>
      <c r="U182" s="18" t="s">
        <v>657</v>
      </c>
      <c r="V182" s="18" t="s">
        <v>657</v>
      </c>
    </row>
    <row r="183" spans="1:22" x14ac:dyDescent="0.25">
      <c r="A183" s="18" t="s">
        <v>605</v>
      </c>
      <c r="B183" s="240" t="s">
        <v>606</v>
      </c>
      <c r="C183" s="18" t="s">
        <v>603</v>
      </c>
      <c r="D183" s="18">
        <v>0</v>
      </c>
      <c r="E183" s="18">
        <v>6</v>
      </c>
      <c r="F183" s="242">
        <v>27729</v>
      </c>
      <c r="G183" s="18">
        <v>537</v>
      </c>
      <c r="H183" s="240" t="s">
        <v>319</v>
      </c>
      <c r="I183" s="240" t="s">
        <v>286</v>
      </c>
      <c r="J183" s="240" t="s">
        <v>230</v>
      </c>
      <c r="K183" s="18" t="s">
        <v>657</v>
      </c>
      <c r="L183" s="18" t="s">
        <v>657</v>
      </c>
      <c r="M183" s="18" t="s">
        <v>658</v>
      </c>
      <c r="N183" s="18" t="s">
        <v>657</v>
      </c>
      <c r="O183" s="18" t="s">
        <v>657</v>
      </c>
      <c r="P183" s="18" t="s">
        <v>657</v>
      </c>
      <c r="Q183" s="18" t="s">
        <v>657</v>
      </c>
      <c r="R183" s="18" t="s">
        <v>657</v>
      </c>
      <c r="S183" s="18" t="s">
        <v>657</v>
      </c>
      <c r="T183" s="18" t="s">
        <v>657</v>
      </c>
      <c r="U183" s="18" t="s">
        <v>657</v>
      </c>
      <c r="V183" s="18" t="s">
        <v>657</v>
      </c>
    </row>
    <row r="184" spans="1:22" x14ac:dyDescent="0.25">
      <c r="A184" s="18" t="s">
        <v>607</v>
      </c>
      <c r="B184" s="240" t="s">
        <v>608</v>
      </c>
      <c r="C184" s="18" t="s">
        <v>603</v>
      </c>
      <c r="D184" s="18">
        <v>0</v>
      </c>
      <c r="E184" s="18">
        <v>6</v>
      </c>
      <c r="F184" s="242">
        <v>27729</v>
      </c>
      <c r="G184" s="18">
        <v>537</v>
      </c>
      <c r="H184" s="240" t="s">
        <v>319</v>
      </c>
      <c r="I184" s="240" t="s">
        <v>286</v>
      </c>
      <c r="J184" s="240" t="s">
        <v>230</v>
      </c>
      <c r="K184" s="18" t="s">
        <v>657</v>
      </c>
      <c r="L184" s="18" t="s">
        <v>657</v>
      </c>
      <c r="M184" s="18" t="s">
        <v>658</v>
      </c>
      <c r="N184" s="18" t="s">
        <v>657</v>
      </c>
      <c r="O184" s="18" t="s">
        <v>657</v>
      </c>
      <c r="P184" s="18" t="s">
        <v>657</v>
      </c>
      <c r="Q184" s="18" t="s">
        <v>657</v>
      </c>
      <c r="R184" s="18" t="s">
        <v>657</v>
      </c>
      <c r="S184" s="18" t="s">
        <v>657</v>
      </c>
      <c r="T184" s="18" t="s">
        <v>657</v>
      </c>
      <c r="U184" s="18" t="s">
        <v>657</v>
      </c>
      <c r="V184" s="18" t="s">
        <v>657</v>
      </c>
    </row>
    <row r="185" spans="1:22" x14ac:dyDescent="0.25">
      <c r="A185" s="18" t="s">
        <v>404</v>
      </c>
      <c r="B185" s="240" t="s">
        <v>609</v>
      </c>
      <c r="C185" s="18" t="s">
        <v>610</v>
      </c>
      <c r="D185" s="18">
        <v>0</v>
      </c>
      <c r="E185" s="18">
        <v>6</v>
      </c>
      <c r="F185" s="242">
        <v>28734</v>
      </c>
      <c r="G185" s="18">
        <v>503</v>
      </c>
      <c r="H185" s="240" t="s">
        <v>319</v>
      </c>
      <c r="I185" s="240" t="s">
        <v>286</v>
      </c>
      <c r="J185" s="240" t="s">
        <v>230</v>
      </c>
      <c r="K185" s="18" t="s">
        <v>657</v>
      </c>
      <c r="L185" s="18" t="s">
        <v>657</v>
      </c>
      <c r="M185" s="18" t="s">
        <v>657</v>
      </c>
      <c r="N185" s="18" t="s">
        <v>657</v>
      </c>
      <c r="O185" s="18" t="s">
        <v>657</v>
      </c>
      <c r="P185" s="18" t="s">
        <v>657</v>
      </c>
      <c r="Q185" s="18" t="s">
        <v>657</v>
      </c>
      <c r="R185" s="18" t="s">
        <v>657</v>
      </c>
      <c r="S185" s="18" t="s">
        <v>659</v>
      </c>
      <c r="T185" s="18" t="s">
        <v>657</v>
      </c>
      <c r="U185" s="18" t="s">
        <v>657</v>
      </c>
      <c r="V185" s="18" t="s">
        <v>657</v>
      </c>
    </row>
    <row r="186" spans="1:22" x14ac:dyDescent="0.25">
      <c r="A186" s="18" t="s">
        <v>404</v>
      </c>
      <c r="B186" s="240" t="s">
        <v>611</v>
      </c>
      <c r="C186" s="18" t="s">
        <v>612</v>
      </c>
      <c r="D186" s="18">
        <v>0</v>
      </c>
      <c r="E186" s="18">
        <v>6</v>
      </c>
      <c r="F186" s="242">
        <v>28734</v>
      </c>
      <c r="G186" s="18">
        <v>503</v>
      </c>
      <c r="H186" s="240" t="s">
        <v>319</v>
      </c>
      <c r="I186" s="240" t="s">
        <v>286</v>
      </c>
      <c r="J186" s="240" t="s">
        <v>230</v>
      </c>
      <c r="K186" s="18" t="s">
        <v>657</v>
      </c>
      <c r="L186" s="18" t="s">
        <v>657</v>
      </c>
      <c r="M186" s="18" t="s">
        <v>657</v>
      </c>
      <c r="N186" s="18" t="s">
        <v>657</v>
      </c>
      <c r="O186" s="18" t="s">
        <v>657</v>
      </c>
      <c r="P186" s="18" t="s">
        <v>657</v>
      </c>
      <c r="Q186" s="18" t="s">
        <v>657</v>
      </c>
      <c r="R186" s="18" t="s">
        <v>657</v>
      </c>
      <c r="S186" s="18" t="s">
        <v>659</v>
      </c>
      <c r="T186" s="18" t="s">
        <v>657</v>
      </c>
      <c r="U186" s="18" t="s">
        <v>657</v>
      </c>
      <c r="V186" s="18" t="s">
        <v>657</v>
      </c>
    </row>
    <row r="187" spans="1:22" x14ac:dyDescent="0.25">
      <c r="A187" s="18" t="s">
        <v>404</v>
      </c>
      <c r="B187" s="240" t="s">
        <v>613</v>
      </c>
      <c r="C187" s="18" t="s">
        <v>612</v>
      </c>
      <c r="D187" s="18">
        <v>0</v>
      </c>
      <c r="E187" s="18">
        <v>6</v>
      </c>
      <c r="F187" s="242">
        <v>28734</v>
      </c>
      <c r="G187" s="18">
        <v>503</v>
      </c>
      <c r="H187" s="240" t="s">
        <v>319</v>
      </c>
      <c r="I187" s="240" t="s">
        <v>286</v>
      </c>
      <c r="J187" s="240" t="s">
        <v>230</v>
      </c>
      <c r="K187" s="18" t="s">
        <v>657</v>
      </c>
      <c r="L187" s="18" t="s">
        <v>657</v>
      </c>
      <c r="M187" s="18" t="s">
        <v>657</v>
      </c>
      <c r="N187" s="18" t="s">
        <v>657</v>
      </c>
      <c r="O187" s="18" t="s">
        <v>657</v>
      </c>
      <c r="P187" s="18" t="s">
        <v>657</v>
      </c>
      <c r="Q187" s="18" t="s">
        <v>657</v>
      </c>
      <c r="R187" s="18" t="s">
        <v>657</v>
      </c>
      <c r="S187" s="18" t="s">
        <v>659</v>
      </c>
      <c r="T187" s="18" t="s">
        <v>657</v>
      </c>
      <c r="U187" s="18" t="s">
        <v>657</v>
      </c>
      <c r="V187" s="18" t="s">
        <v>657</v>
      </c>
    </row>
    <row r="188" spans="1:22" x14ac:dyDescent="0.25">
      <c r="A188" s="18" t="s">
        <v>404</v>
      </c>
      <c r="B188" s="240" t="s">
        <v>614</v>
      </c>
      <c r="C188" s="18" t="s">
        <v>615</v>
      </c>
      <c r="D188" s="18">
        <v>0</v>
      </c>
      <c r="E188" s="18">
        <v>6</v>
      </c>
      <c r="F188" s="242">
        <v>29830</v>
      </c>
      <c r="G188" s="18">
        <v>467</v>
      </c>
      <c r="H188" s="240" t="s">
        <v>319</v>
      </c>
      <c r="I188" s="240" t="s">
        <v>286</v>
      </c>
      <c r="J188" s="240" t="s">
        <v>230</v>
      </c>
      <c r="K188" s="18" t="s">
        <v>658</v>
      </c>
      <c r="L188" s="18" t="s">
        <v>657</v>
      </c>
      <c r="M188" s="18" t="s">
        <v>657</v>
      </c>
      <c r="N188" s="18" t="s">
        <v>657</v>
      </c>
      <c r="O188" s="18" t="s">
        <v>657</v>
      </c>
      <c r="P188" s="18" t="s">
        <v>657</v>
      </c>
      <c r="Q188" s="18" t="s">
        <v>657</v>
      </c>
      <c r="R188" s="18" t="s">
        <v>657</v>
      </c>
      <c r="S188" s="18" t="s">
        <v>657</v>
      </c>
      <c r="T188" s="18" t="s">
        <v>657</v>
      </c>
      <c r="U188" s="18" t="s">
        <v>657</v>
      </c>
      <c r="V188" s="18" t="s">
        <v>657</v>
      </c>
    </row>
    <row r="189" spans="1:22" x14ac:dyDescent="0.25">
      <c r="A189" s="18" t="s">
        <v>616</v>
      </c>
      <c r="B189" s="240" t="s">
        <v>617</v>
      </c>
      <c r="C189" s="18" t="s">
        <v>618</v>
      </c>
      <c r="D189" s="18">
        <v>0</v>
      </c>
      <c r="E189" s="18">
        <v>6</v>
      </c>
      <c r="F189" s="242">
        <v>29830</v>
      </c>
      <c r="G189" s="18">
        <v>467</v>
      </c>
      <c r="H189" s="240" t="s">
        <v>319</v>
      </c>
      <c r="I189" s="240" t="s">
        <v>286</v>
      </c>
      <c r="J189" s="240" t="s">
        <v>230</v>
      </c>
      <c r="K189" s="18" t="s">
        <v>658</v>
      </c>
      <c r="L189" s="18" t="s">
        <v>657</v>
      </c>
      <c r="M189" s="18" t="s">
        <v>657</v>
      </c>
      <c r="N189" s="18" t="s">
        <v>657</v>
      </c>
      <c r="O189" s="18" t="s">
        <v>657</v>
      </c>
      <c r="P189" s="18" t="s">
        <v>657</v>
      </c>
      <c r="Q189" s="18" t="s">
        <v>657</v>
      </c>
      <c r="R189" s="18" t="s">
        <v>657</v>
      </c>
      <c r="S189" s="18" t="s">
        <v>657</v>
      </c>
      <c r="T189" s="18" t="s">
        <v>657</v>
      </c>
      <c r="U189" s="18" t="s">
        <v>657</v>
      </c>
      <c r="V189" s="18" t="s">
        <v>657</v>
      </c>
    </row>
    <row r="190" spans="1:22" x14ac:dyDescent="0.25">
      <c r="A190" s="18" t="s">
        <v>619</v>
      </c>
      <c r="B190" s="240" t="s">
        <v>620</v>
      </c>
      <c r="C190" s="18"/>
      <c r="D190" s="18">
        <v>0</v>
      </c>
      <c r="E190" s="18">
        <v>6</v>
      </c>
      <c r="F190" s="242">
        <v>29860</v>
      </c>
      <c r="G190" s="18">
        <v>466</v>
      </c>
      <c r="H190" s="240" t="s">
        <v>319</v>
      </c>
      <c r="I190" s="240" t="s">
        <v>286</v>
      </c>
      <c r="J190" s="240" t="s">
        <v>230</v>
      </c>
      <c r="K190" s="18" t="s">
        <v>657</v>
      </c>
      <c r="L190" s="18" t="s">
        <v>658</v>
      </c>
      <c r="M190" s="18" t="s">
        <v>657</v>
      </c>
      <c r="N190" s="18" t="s">
        <v>657</v>
      </c>
      <c r="O190" s="18" t="s">
        <v>657</v>
      </c>
      <c r="P190" s="18" t="s">
        <v>657</v>
      </c>
      <c r="Q190" s="18" t="s">
        <v>657</v>
      </c>
      <c r="R190" s="18" t="s">
        <v>657</v>
      </c>
      <c r="S190" s="18" t="s">
        <v>657</v>
      </c>
      <c r="T190" s="18" t="s">
        <v>657</v>
      </c>
      <c r="U190" s="18" t="s">
        <v>657</v>
      </c>
      <c r="V190" s="18" t="s">
        <v>657</v>
      </c>
    </row>
    <row r="191" spans="1:22" x14ac:dyDescent="0.25">
      <c r="A191" s="18" t="s">
        <v>621</v>
      </c>
      <c r="B191" s="240" t="s">
        <v>622</v>
      </c>
      <c r="C191" s="18" t="s">
        <v>623</v>
      </c>
      <c r="D191" s="18">
        <v>0</v>
      </c>
      <c r="E191" s="18">
        <v>6</v>
      </c>
      <c r="F191" s="242">
        <v>42826</v>
      </c>
      <c r="G191" s="18">
        <v>34</v>
      </c>
      <c r="H191" s="240" t="s">
        <v>285</v>
      </c>
      <c r="I191" s="240" t="s">
        <v>286</v>
      </c>
      <c r="J191" s="240" t="s">
        <v>230</v>
      </c>
      <c r="K191" s="18" t="s">
        <v>657</v>
      </c>
      <c r="L191" s="18" t="s">
        <v>659</v>
      </c>
      <c r="M191" s="18" t="s">
        <v>657</v>
      </c>
      <c r="N191" s="18" t="s">
        <v>657</v>
      </c>
      <c r="O191" s="18" t="s">
        <v>657</v>
      </c>
      <c r="P191" s="18" t="s">
        <v>657</v>
      </c>
      <c r="Q191" s="18" t="s">
        <v>657</v>
      </c>
      <c r="R191" s="18" t="s">
        <v>657</v>
      </c>
      <c r="S191" s="18" t="s">
        <v>657</v>
      </c>
      <c r="T191" s="18" t="s">
        <v>657</v>
      </c>
      <c r="U191" s="18" t="s">
        <v>657</v>
      </c>
      <c r="V191" s="18" t="s">
        <v>657</v>
      </c>
    </row>
    <row r="192" spans="1:22" x14ac:dyDescent="0.25">
      <c r="A192" s="18" t="s">
        <v>624</v>
      </c>
      <c r="B192" s="240" t="s">
        <v>625</v>
      </c>
      <c r="C192" s="18" t="s">
        <v>626</v>
      </c>
      <c r="D192" s="18">
        <v>0</v>
      </c>
      <c r="E192" s="18">
        <v>6</v>
      </c>
      <c r="F192" s="242">
        <v>40695</v>
      </c>
      <c r="G192" s="18">
        <v>105</v>
      </c>
      <c r="H192" s="240" t="s">
        <v>319</v>
      </c>
      <c r="I192" s="240" t="s">
        <v>286</v>
      </c>
      <c r="J192" s="240" t="s">
        <v>230</v>
      </c>
      <c r="K192" s="18" t="s">
        <v>657</v>
      </c>
      <c r="L192" s="18" t="s">
        <v>657</v>
      </c>
      <c r="M192" s="18" t="s">
        <v>658</v>
      </c>
      <c r="N192" s="18" t="s">
        <v>657</v>
      </c>
      <c r="O192" s="18" t="s">
        <v>657</v>
      </c>
      <c r="P192" s="18" t="s">
        <v>657</v>
      </c>
      <c r="Q192" s="18" t="s">
        <v>657</v>
      </c>
      <c r="R192" s="18" t="s">
        <v>657</v>
      </c>
      <c r="S192" s="18" t="s">
        <v>657</v>
      </c>
      <c r="T192" s="18" t="s">
        <v>657</v>
      </c>
      <c r="U192" s="18" t="s">
        <v>657</v>
      </c>
      <c r="V192" s="18" t="s">
        <v>657</v>
      </c>
    </row>
    <row r="193" spans="1:22" x14ac:dyDescent="0.25">
      <c r="A193" s="18" t="s">
        <v>557</v>
      </c>
      <c r="B193" s="240" t="s">
        <v>627</v>
      </c>
      <c r="C193" s="18"/>
      <c r="D193" s="18">
        <v>0</v>
      </c>
      <c r="E193" s="18">
        <v>6</v>
      </c>
      <c r="F193" s="242">
        <v>33208</v>
      </c>
      <c r="G193" s="18">
        <v>354</v>
      </c>
      <c r="H193" s="240" t="s">
        <v>319</v>
      </c>
      <c r="I193" s="240" t="s">
        <v>286</v>
      </c>
      <c r="J193" s="240" t="s">
        <v>230</v>
      </c>
      <c r="K193" s="18" t="s">
        <v>657</v>
      </c>
      <c r="L193" s="18" t="s">
        <v>657</v>
      </c>
      <c r="M193" s="18" t="s">
        <v>657</v>
      </c>
      <c r="N193" s="18" t="s">
        <v>657</v>
      </c>
      <c r="O193" s="18" t="s">
        <v>657</v>
      </c>
      <c r="P193" s="18" t="s">
        <v>659</v>
      </c>
      <c r="Q193" s="18" t="s">
        <v>657</v>
      </c>
      <c r="R193" s="18" t="s">
        <v>657</v>
      </c>
      <c r="S193" s="18" t="s">
        <v>657</v>
      </c>
      <c r="T193" s="18" t="s">
        <v>657</v>
      </c>
      <c r="U193" s="18" t="s">
        <v>657</v>
      </c>
      <c r="V193" s="18" t="s">
        <v>657</v>
      </c>
    </row>
    <row r="194" spans="1:22" x14ac:dyDescent="0.25">
      <c r="A194" s="18" t="s">
        <v>557</v>
      </c>
      <c r="B194" s="240" t="s">
        <v>628</v>
      </c>
      <c r="C194" s="18"/>
      <c r="D194" s="18">
        <v>0</v>
      </c>
      <c r="E194" s="18">
        <v>6</v>
      </c>
      <c r="F194" s="242">
        <v>29556</v>
      </c>
      <c r="G194" s="18">
        <v>476</v>
      </c>
      <c r="H194" s="240" t="s">
        <v>319</v>
      </c>
      <c r="I194" s="240" t="s">
        <v>286</v>
      </c>
      <c r="J194" s="240" t="s">
        <v>230</v>
      </c>
      <c r="K194" s="18" t="s">
        <v>657</v>
      </c>
      <c r="L194" s="18" t="s">
        <v>657</v>
      </c>
      <c r="M194" s="18" t="s">
        <v>657</v>
      </c>
      <c r="N194" s="18" t="s">
        <v>658</v>
      </c>
      <c r="O194" s="18" t="s">
        <v>657</v>
      </c>
      <c r="P194" s="18" t="s">
        <v>657</v>
      </c>
      <c r="Q194" s="18" t="s">
        <v>657</v>
      </c>
      <c r="R194" s="18" t="s">
        <v>657</v>
      </c>
      <c r="S194" s="18" t="s">
        <v>657</v>
      </c>
      <c r="T194" s="18" t="s">
        <v>657</v>
      </c>
      <c r="U194" s="18" t="s">
        <v>657</v>
      </c>
      <c r="V194" s="18" t="s">
        <v>657</v>
      </c>
    </row>
    <row r="195" spans="1:22" x14ac:dyDescent="0.25">
      <c r="A195" s="18" t="s">
        <v>557</v>
      </c>
      <c r="B195" s="240" t="s">
        <v>629</v>
      </c>
      <c r="C195" s="18"/>
      <c r="D195" s="18">
        <v>0</v>
      </c>
      <c r="E195" s="18">
        <v>6</v>
      </c>
      <c r="F195" s="242">
        <v>29556</v>
      </c>
      <c r="G195" s="18">
        <v>476</v>
      </c>
      <c r="H195" s="240" t="s">
        <v>319</v>
      </c>
      <c r="I195" s="240" t="s">
        <v>286</v>
      </c>
      <c r="J195" s="240" t="s">
        <v>230</v>
      </c>
      <c r="K195" s="18" t="s">
        <v>657</v>
      </c>
      <c r="L195" s="18" t="s">
        <v>657</v>
      </c>
      <c r="M195" s="18" t="s">
        <v>657</v>
      </c>
      <c r="N195" s="18" t="s">
        <v>658</v>
      </c>
      <c r="O195" s="18" t="s">
        <v>657</v>
      </c>
      <c r="P195" s="18" t="s">
        <v>657</v>
      </c>
      <c r="Q195" s="18" t="s">
        <v>657</v>
      </c>
      <c r="R195" s="18" t="s">
        <v>657</v>
      </c>
      <c r="S195" s="18" t="s">
        <v>657</v>
      </c>
      <c r="T195" s="18" t="s">
        <v>657</v>
      </c>
      <c r="U195" s="18" t="s">
        <v>657</v>
      </c>
      <c r="V195" s="18" t="s">
        <v>657</v>
      </c>
    </row>
    <row r="196" spans="1:22" x14ac:dyDescent="0.25">
      <c r="A196" s="18" t="s">
        <v>557</v>
      </c>
      <c r="B196" s="240" t="s">
        <v>630</v>
      </c>
      <c r="C196" s="18"/>
      <c r="D196" s="18">
        <v>0</v>
      </c>
      <c r="E196" s="18">
        <v>6</v>
      </c>
      <c r="F196" s="242">
        <v>29556</v>
      </c>
      <c r="G196" s="18">
        <v>476</v>
      </c>
      <c r="H196" s="240" t="s">
        <v>319</v>
      </c>
      <c r="I196" s="240" t="s">
        <v>286</v>
      </c>
      <c r="J196" s="240" t="s">
        <v>230</v>
      </c>
      <c r="K196" s="18" t="s">
        <v>657</v>
      </c>
      <c r="L196" s="18" t="s">
        <v>657</v>
      </c>
      <c r="M196" s="18" t="s">
        <v>657</v>
      </c>
      <c r="N196" s="18" t="s">
        <v>658</v>
      </c>
      <c r="O196" s="18" t="s">
        <v>657</v>
      </c>
      <c r="P196" s="18" t="s">
        <v>657</v>
      </c>
      <c r="Q196" s="18" t="s">
        <v>657</v>
      </c>
      <c r="R196" s="18" t="s">
        <v>657</v>
      </c>
      <c r="S196" s="18" t="s">
        <v>657</v>
      </c>
      <c r="T196" s="18" t="s">
        <v>657</v>
      </c>
      <c r="U196" s="18" t="s">
        <v>657</v>
      </c>
      <c r="V196" s="18" t="s">
        <v>657</v>
      </c>
    </row>
    <row r="197" spans="1:22" x14ac:dyDescent="0.25">
      <c r="A197" s="18" t="s">
        <v>557</v>
      </c>
      <c r="B197" s="240" t="s">
        <v>630</v>
      </c>
      <c r="C197" s="18"/>
      <c r="D197" s="18">
        <v>0</v>
      </c>
      <c r="E197" s="18">
        <v>6</v>
      </c>
      <c r="F197" s="242">
        <v>29556</v>
      </c>
      <c r="G197" s="18">
        <v>476</v>
      </c>
      <c r="H197" s="240" t="s">
        <v>319</v>
      </c>
      <c r="I197" s="240" t="s">
        <v>286</v>
      </c>
      <c r="J197" s="240" t="s">
        <v>230</v>
      </c>
      <c r="K197" s="18" t="s">
        <v>657</v>
      </c>
      <c r="L197" s="18" t="s">
        <v>657</v>
      </c>
      <c r="M197" s="18" t="s">
        <v>657</v>
      </c>
      <c r="N197" s="18" t="s">
        <v>658</v>
      </c>
      <c r="O197" s="18" t="s">
        <v>657</v>
      </c>
      <c r="P197" s="18" t="s">
        <v>657</v>
      </c>
      <c r="Q197" s="18" t="s">
        <v>657</v>
      </c>
      <c r="R197" s="18" t="s">
        <v>657</v>
      </c>
      <c r="S197" s="18" t="s">
        <v>657</v>
      </c>
      <c r="T197" s="18" t="s">
        <v>657</v>
      </c>
      <c r="U197" s="18" t="s">
        <v>657</v>
      </c>
      <c r="V197" s="18" t="s">
        <v>657</v>
      </c>
    </row>
    <row r="198" spans="1:22" x14ac:dyDescent="0.25">
      <c r="A198" s="18" t="s">
        <v>631</v>
      </c>
      <c r="B198" s="240" t="s">
        <v>632</v>
      </c>
      <c r="C198" s="18"/>
      <c r="D198" s="18">
        <v>0</v>
      </c>
      <c r="E198" s="18">
        <v>6</v>
      </c>
      <c r="F198" s="242">
        <v>29556</v>
      </c>
      <c r="G198" s="18">
        <v>476</v>
      </c>
      <c r="H198" s="240" t="s">
        <v>285</v>
      </c>
      <c r="I198" s="240" t="s">
        <v>286</v>
      </c>
      <c r="J198" s="240" t="s">
        <v>230</v>
      </c>
      <c r="K198" s="18" t="s">
        <v>657</v>
      </c>
      <c r="L198" s="18" t="s">
        <v>657</v>
      </c>
      <c r="M198" s="18" t="s">
        <v>657</v>
      </c>
      <c r="N198" s="18" t="s">
        <v>658</v>
      </c>
      <c r="O198" s="18" t="s">
        <v>657</v>
      </c>
      <c r="P198" s="18" t="s">
        <v>657</v>
      </c>
      <c r="Q198" s="18" t="s">
        <v>657</v>
      </c>
      <c r="R198" s="18" t="s">
        <v>657</v>
      </c>
      <c r="S198" s="18" t="s">
        <v>657</v>
      </c>
      <c r="T198" s="18" t="s">
        <v>657</v>
      </c>
      <c r="U198" s="18" t="s">
        <v>657</v>
      </c>
      <c r="V198" s="18" t="s">
        <v>657</v>
      </c>
    </row>
    <row r="199" spans="1:22" x14ac:dyDescent="0.25">
      <c r="A199" s="18" t="s">
        <v>631</v>
      </c>
      <c r="B199" s="240" t="s">
        <v>633</v>
      </c>
      <c r="C199" s="18"/>
      <c r="D199" s="18">
        <v>0</v>
      </c>
      <c r="E199" s="18">
        <v>6</v>
      </c>
      <c r="F199" s="242">
        <v>29556</v>
      </c>
      <c r="G199" s="18">
        <v>476</v>
      </c>
      <c r="H199" s="240" t="s">
        <v>285</v>
      </c>
      <c r="I199" s="240" t="s">
        <v>286</v>
      </c>
      <c r="J199" s="240" t="s">
        <v>230</v>
      </c>
      <c r="K199" s="18" t="s">
        <v>657</v>
      </c>
      <c r="L199" s="18" t="s">
        <v>657</v>
      </c>
      <c r="M199" s="18" t="s">
        <v>657</v>
      </c>
      <c r="N199" s="18" t="s">
        <v>658</v>
      </c>
      <c r="O199" s="18" t="s">
        <v>657</v>
      </c>
      <c r="P199" s="18" t="s">
        <v>657</v>
      </c>
      <c r="Q199" s="18" t="s">
        <v>657</v>
      </c>
      <c r="R199" s="18" t="s">
        <v>657</v>
      </c>
      <c r="S199" s="18" t="s">
        <v>657</v>
      </c>
      <c r="T199" s="18" t="s">
        <v>657</v>
      </c>
      <c r="U199" s="18" t="s">
        <v>657</v>
      </c>
      <c r="V199" s="18" t="s">
        <v>657</v>
      </c>
    </row>
    <row r="200" spans="1:22" x14ac:dyDescent="0.25">
      <c r="A200" s="18" t="s">
        <v>631</v>
      </c>
      <c r="B200" s="240" t="s">
        <v>634</v>
      </c>
      <c r="C200" s="18"/>
      <c r="D200" s="18">
        <v>0</v>
      </c>
      <c r="E200" s="18">
        <v>6</v>
      </c>
      <c r="F200" s="242">
        <v>29556</v>
      </c>
      <c r="G200" s="18">
        <v>476</v>
      </c>
      <c r="H200" s="240" t="s">
        <v>285</v>
      </c>
      <c r="I200" s="240" t="s">
        <v>286</v>
      </c>
      <c r="J200" s="240" t="s">
        <v>230</v>
      </c>
      <c r="K200" s="18" t="s">
        <v>657</v>
      </c>
      <c r="L200" s="18" t="s">
        <v>657</v>
      </c>
      <c r="M200" s="18" t="s">
        <v>657</v>
      </c>
      <c r="N200" s="18" t="s">
        <v>658</v>
      </c>
      <c r="O200" s="18" t="s">
        <v>657</v>
      </c>
      <c r="P200" s="18" t="s">
        <v>657</v>
      </c>
      <c r="Q200" s="18" t="s">
        <v>657</v>
      </c>
      <c r="R200" s="18" t="s">
        <v>657</v>
      </c>
      <c r="S200" s="18" t="s">
        <v>657</v>
      </c>
      <c r="T200" s="18" t="s">
        <v>657</v>
      </c>
      <c r="U200" s="18" t="s">
        <v>657</v>
      </c>
      <c r="V200" s="18" t="s">
        <v>657</v>
      </c>
    </row>
    <row r="201" spans="1:22" x14ac:dyDescent="0.25">
      <c r="A201" s="18" t="s">
        <v>631</v>
      </c>
      <c r="B201" s="240" t="s">
        <v>635</v>
      </c>
      <c r="C201" s="18"/>
      <c r="D201" s="18">
        <v>0</v>
      </c>
      <c r="E201" s="18">
        <v>6</v>
      </c>
      <c r="F201" s="242">
        <v>29556</v>
      </c>
      <c r="G201" s="18">
        <v>476</v>
      </c>
      <c r="H201" s="240" t="s">
        <v>285</v>
      </c>
      <c r="I201" s="240" t="s">
        <v>286</v>
      </c>
      <c r="J201" s="240" t="s">
        <v>230</v>
      </c>
      <c r="K201" s="18" t="s">
        <v>657</v>
      </c>
      <c r="L201" s="18" t="s">
        <v>657</v>
      </c>
      <c r="M201" s="18" t="s">
        <v>657</v>
      </c>
      <c r="N201" s="18" t="s">
        <v>658</v>
      </c>
      <c r="O201" s="18" t="s">
        <v>657</v>
      </c>
      <c r="P201" s="18" t="s">
        <v>657</v>
      </c>
      <c r="Q201" s="18" t="s">
        <v>657</v>
      </c>
      <c r="R201" s="18" t="s">
        <v>657</v>
      </c>
      <c r="S201" s="18" t="s">
        <v>657</v>
      </c>
      <c r="T201" s="18" t="s">
        <v>657</v>
      </c>
      <c r="U201" s="18" t="s">
        <v>657</v>
      </c>
      <c r="V201" s="18" t="s">
        <v>657</v>
      </c>
    </row>
    <row r="202" spans="1:22" x14ac:dyDescent="0.25">
      <c r="A202" s="18" t="s">
        <v>631</v>
      </c>
      <c r="B202" s="240" t="s">
        <v>636</v>
      </c>
      <c r="C202" s="18"/>
      <c r="D202" s="18">
        <v>0</v>
      </c>
      <c r="E202" s="18">
        <v>6</v>
      </c>
      <c r="F202" s="242">
        <v>29556</v>
      </c>
      <c r="G202" s="18">
        <v>476</v>
      </c>
      <c r="H202" s="240" t="s">
        <v>285</v>
      </c>
      <c r="I202" s="240" t="s">
        <v>286</v>
      </c>
      <c r="J202" s="240" t="s">
        <v>230</v>
      </c>
      <c r="K202" s="18" t="s">
        <v>657</v>
      </c>
      <c r="L202" s="18" t="s">
        <v>657</v>
      </c>
      <c r="M202" s="18" t="s">
        <v>657</v>
      </c>
      <c r="N202" s="18" t="s">
        <v>658</v>
      </c>
      <c r="O202" s="18" t="s">
        <v>657</v>
      </c>
      <c r="P202" s="18" t="s">
        <v>657</v>
      </c>
      <c r="Q202" s="18" t="s">
        <v>657</v>
      </c>
      <c r="R202" s="18" t="s">
        <v>657</v>
      </c>
      <c r="S202" s="18" t="s">
        <v>657</v>
      </c>
      <c r="T202" s="18" t="s">
        <v>657</v>
      </c>
      <c r="U202" s="18" t="s">
        <v>657</v>
      </c>
      <c r="V202" s="18" t="s">
        <v>657</v>
      </c>
    </row>
    <row r="203" spans="1:22" x14ac:dyDescent="0.25">
      <c r="A203" s="18" t="s">
        <v>631</v>
      </c>
      <c r="B203" s="240" t="s">
        <v>637</v>
      </c>
      <c r="C203" s="18"/>
      <c r="D203" s="18">
        <v>0</v>
      </c>
      <c r="E203" s="18">
        <v>6</v>
      </c>
      <c r="F203" s="242">
        <v>29556</v>
      </c>
      <c r="G203" s="18">
        <v>476</v>
      </c>
      <c r="H203" s="240" t="s">
        <v>285</v>
      </c>
      <c r="I203" s="240" t="s">
        <v>286</v>
      </c>
      <c r="J203" s="240" t="s">
        <v>230</v>
      </c>
      <c r="K203" s="18" t="s">
        <v>657</v>
      </c>
      <c r="L203" s="18" t="s">
        <v>657</v>
      </c>
      <c r="M203" s="18" t="s">
        <v>657</v>
      </c>
      <c r="N203" s="18" t="s">
        <v>658</v>
      </c>
      <c r="O203" s="18" t="s">
        <v>657</v>
      </c>
      <c r="P203" s="18" t="s">
        <v>657</v>
      </c>
      <c r="Q203" s="18" t="s">
        <v>657</v>
      </c>
      <c r="R203" s="18" t="s">
        <v>657</v>
      </c>
      <c r="S203" s="18" t="s">
        <v>657</v>
      </c>
      <c r="T203" s="18" t="s">
        <v>657</v>
      </c>
      <c r="U203" s="18" t="s">
        <v>657</v>
      </c>
      <c r="V203" s="18" t="s">
        <v>657</v>
      </c>
    </row>
    <row r="204" spans="1:22" x14ac:dyDescent="0.25">
      <c r="A204" s="18" t="s">
        <v>631</v>
      </c>
      <c r="B204" s="240" t="s">
        <v>638</v>
      </c>
      <c r="C204" s="18"/>
      <c r="D204" s="18">
        <v>0</v>
      </c>
      <c r="E204" s="18">
        <v>6</v>
      </c>
      <c r="F204" s="242">
        <v>29556</v>
      </c>
      <c r="G204" s="18">
        <v>476</v>
      </c>
      <c r="H204" s="240" t="s">
        <v>285</v>
      </c>
      <c r="I204" s="240" t="s">
        <v>286</v>
      </c>
      <c r="J204" s="240" t="s">
        <v>230</v>
      </c>
      <c r="K204" s="18" t="s">
        <v>657</v>
      </c>
      <c r="L204" s="18" t="s">
        <v>657</v>
      </c>
      <c r="M204" s="18" t="s">
        <v>657</v>
      </c>
      <c r="N204" s="18" t="s">
        <v>658</v>
      </c>
      <c r="O204" s="18" t="s">
        <v>657</v>
      </c>
      <c r="P204" s="18" t="s">
        <v>657</v>
      </c>
      <c r="Q204" s="18" t="s">
        <v>657</v>
      </c>
      <c r="R204" s="18" t="s">
        <v>657</v>
      </c>
      <c r="S204" s="18" t="s">
        <v>657</v>
      </c>
      <c r="T204" s="18" t="s">
        <v>657</v>
      </c>
      <c r="U204" s="18" t="s">
        <v>657</v>
      </c>
      <c r="V204" s="18" t="s">
        <v>657</v>
      </c>
    </row>
    <row r="205" spans="1:22" x14ac:dyDescent="0.25">
      <c r="A205" s="18" t="s">
        <v>631</v>
      </c>
      <c r="B205" s="240" t="s">
        <v>639</v>
      </c>
      <c r="C205" s="18"/>
      <c r="D205" s="18">
        <v>0</v>
      </c>
      <c r="E205" s="18">
        <v>6</v>
      </c>
      <c r="F205" s="242">
        <v>29556</v>
      </c>
      <c r="G205" s="18">
        <v>476</v>
      </c>
      <c r="H205" s="240" t="s">
        <v>285</v>
      </c>
      <c r="I205" s="240" t="s">
        <v>286</v>
      </c>
      <c r="J205" s="240" t="s">
        <v>230</v>
      </c>
      <c r="K205" s="18" t="s">
        <v>657</v>
      </c>
      <c r="L205" s="18" t="s">
        <v>657</v>
      </c>
      <c r="M205" s="18" t="s">
        <v>657</v>
      </c>
      <c r="N205" s="18" t="s">
        <v>658</v>
      </c>
      <c r="O205" s="18" t="s">
        <v>657</v>
      </c>
      <c r="P205" s="18" t="s">
        <v>657</v>
      </c>
      <c r="Q205" s="18" t="s">
        <v>657</v>
      </c>
      <c r="R205" s="18" t="s">
        <v>657</v>
      </c>
      <c r="S205" s="18" t="s">
        <v>657</v>
      </c>
      <c r="T205" s="18" t="s">
        <v>657</v>
      </c>
      <c r="U205" s="18" t="s">
        <v>657</v>
      </c>
      <c r="V205" s="18" t="s">
        <v>657</v>
      </c>
    </row>
    <row r="206" spans="1:22" x14ac:dyDescent="0.25">
      <c r="A206" s="243" t="s">
        <v>631</v>
      </c>
      <c r="B206" s="240" t="s">
        <v>640</v>
      </c>
      <c r="C206" s="243"/>
      <c r="D206" s="18">
        <v>0</v>
      </c>
      <c r="E206" s="18">
        <v>6</v>
      </c>
      <c r="F206" s="242">
        <v>29556</v>
      </c>
      <c r="G206" s="18">
        <v>476</v>
      </c>
      <c r="H206" s="240" t="s">
        <v>285</v>
      </c>
      <c r="I206" s="240" t="s">
        <v>286</v>
      </c>
      <c r="J206" s="240" t="s">
        <v>230</v>
      </c>
      <c r="K206" s="18" t="s">
        <v>657</v>
      </c>
      <c r="L206" s="18" t="s">
        <v>657</v>
      </c>
      <c r="M206" s="18" t="s">
        <v>657</v>
      </c>
      <c r="N206" s="18" t="s">
        <v>658</v>
      </c>
      <c r="O206" s="18" t="s">
        <v>657</v>
      </c>
      <c r="P206" s="18" t="s">
        <v>657</v>
      </c>
      <c r="Q206" s="18" t="s">
        <v>657</v>
      </c>
      <c r="R206" s="18" t="s">
        <v>657</v>
      </c>
      <c r="S206" s="18" t="s">
        <v>657</v>
      </c>
      <c r="T206" s="18" t="s">
        <v>657</v>
      </c>
      <c r="U206" s="18" t="s">
        <v>657</v>
      </c>
      <c r="V206" s="18" t="s">
        <v>657</v>
      </c>
    </row>
    <row r="207" spans="1:22" x14ac:dyDescent="0.25">
      <c r="A207" s="243" t="s">
        <v>631</v>
      </c>
      <c r="B207" s="240" t="s">
        <v>641</v>
      </c>
      <c r="C207" s="243"/>
      <c r="D207" s="18">
        <v>0</v>
      </c>
      <c r="E207" s="18">
        <v>6</v>
      </c>
      <c r="F207" s="242">
        <v>29556</v>
      </c>
      <c r="G207" s="18">
        <v>476</v>
      </c>
      <c r="H207" s="240" t="s">
        <v>285</v>
      </c>
      <c r="I207" s="240" t="s">
        <v>286</v>
      </c>
      <c r="J207" s="240" t="s">
        <v>230</v>
      </c>
      <c r="K207" s="18" t="s">
        <v>657</v>
      </c>
      <c r="L207" s="18" t="s">
        <v>657</v>
      </c>
      <c r="M207" s="18" t="s">
        <v>657</v>
      </c>
      <c r="N207" s="18" t="s">
        <v>658</v>
      </c>
      <c r="O207" s="18" t="s">
        <v>657</v>
      </c>
      <c r="P207" s="18" t="s">
        <v>657</v>
      </c>
      <c r="Q207" s="18" t="s">
        <v>657</v>
      </c>
      <c r="R207" s="18" t="s">
        <v>657</v>
      </c>
      <c r="S207" s="18" t="s">
        <v>657</v>
      </c>
      <c r="T207" s="18" t="s">
        <v>657</v>
      </c>
      <c r="U207" s="18" t="s">
        <v>657</v>
      </c>
      <c r="V207" s="18" t="s">
        <v>657</v>
      </c>
    </row>
    <row r="208" spans="1:22" x14ac:dyDescent="0.25">
      <c r="A208" s="243" t="s">
        <v>631</v>
      </c>
      <c r="B208" s="240" t="s">
        <v>642</v>
      </c>
      <c r="C208" s="243"/>
      <c r="D208" s="18">
        <v>0</v>
      </c>
      <c r="E208" s="18">
        <v>6</v>
      </c>
      <c r="F208" s="242">
        <v>29556</v>
      </c>
      <c r="G208" s="18">
        <v>476</v>
      </c>
      <c r="H208" s="240" t="s">
        <v>285</v>
      </c>
      <c r="I208" s="240" t="s">
        <v>286</v>
      </c>
      <c r="J208" s="240" t="s">
        <v>230</v>
      </c>
      <c r="K208" s="18" t="s">
        <v>657</v>
      </c>
      <c r="L208" s="18" t="s">
        <v>657</v>
      </c>
      <c r="M208" s="18" t="s">
        <v>657</v>
      </c>
      <c r="N208" s="18" t="s">
        <v>658</v>
      </c>
      <c r="O208" s="18" t="s">
        <v>657</v>
      </c>
      <c r="P208" s="18" t="s">
        <v>657</v>
      </c>
      <c r="Q208" s="18" t="s">
        <v>657</v>
      </c>
      <c r="R208" s="18" t="s">
        <v>657</v>
      </c>
      <c r="S208" s="18" t="s">
        <v>657</v>
      </c>
      <c r="T208" s="18" t="s">
        <v>657</v>
      </c>
      <c r="U208" s="18" t="s">
        <v>657</v>
      </c>
      <c r="V208" s="18" t="s">
        <v>657</v>
      </c>
    </row>
    <row r="209" spans="1:22" x14ac:dyDescent="0.25">
      <c r="A209" s="243" t="s">
        <v>631</v>
      </c>
      <c r="B209" s="240" t="s">
        <v>643</v>
      </c>
      <c r="C209" s="243"/>
      <c r="D209" s="18">
        <v>0</v>
      </c>
      <c r="E209" s="18">
        <v>6</v>
      </c>
      <c r="F209" s="242">
        <v>29556</v>
      </c>
      <c r="G209" s="18">
        <v>476</v>
      </c>
      <c r="H209" s="240" t="s">
        <v>285</v>
      </c>
      <c r="I209" s="240" t="s">
        <v>286</v>
      </c>
      <c r="J209" s="240" t="s">
        <v>230</v>
      </c>
      <c r="K209" s="18" t="s">
        <v>657</v>
      </c>
      <c r="L209" s="18" t="s">
        <v>657</v>
      </c>
      <c r="M209" s="18" t="s">
        <v>657</v>
      </c>
      <c r="N209" s="18" t="s">
        <v>658</v>
      </c>
      <c r="O209" s="18" t="s">
        <v>657</v>
      </c>
      <c r="P209" s="18" t="s">
        <v>657</v>
      </c>
      <c r="Q209" s="18" t="s">
        <v>657</v>
      </c>
      <c r="R209" s="18" t="s">
        <v>657</v>
      </c>
      <c r="S209" s="18" t="s">
        <v>657</v>
      </c>
      <c r="T209" s="18" t="s">
        <v>657</v>
      </c>
      <c r="U209" s="18" t="s">
        <v>657</v>
      </c>
      <c r="V209" s="18" t="s">
        <v>657</v>
      </c>
    </row>
    <row r="210" spans="1:22" x14ac:dyDescent="0.25">
      <c r="A210" s="243" t="s">
        <v>631</v>
      </c>
      <c r="B210" s="240" t="s">
        <v>644</v>
      </c>
      <c r="C210" s="243"/>
      <c r="D210" s="18">
        <v>0</v>
      </c>
      <c r="E210" s="18">
        <v>6</v>
      </c>
      <c r="F210" s="242">
        <v>29556</v>
      </c>
      <c r="G210" s="18">
        <v>476</v>
      </c>
      <c r="H210" s="240" t="s">
        <v>285</v>
      </c>
      <c r="I210" s="240" t="s">
        <v>286</v>
      </c>
      <c r="J210" s="240" t="s">
        <v>230</v>
      </c>
      <c r="K210" s="18" t="s">
        <v>657</v>
      </c>
      <c r="L210" s="18" t="s">
        <v>657</v>
      </c>
      <c r="M210" s="18" t="s">
        <v>657</v>
      </c>
      <c r="N210" s="18" t="s">
        <v>658</v>
      </c>
      <c r="O210" s="18" t="s">
        <v>657</v>
      </c>
      <c r="P210" s="18" t="s">
        <v>657</v>
      </c>
      <c r="Q210" s="18" t="s">
        <v>657</v>
      </c>
      <c r="R210" s="18" t="s">
        <v>657</v>
      </c>
      <c r="S210" s="18" t="s">
        <v>657</v>
      </c>
      <c r="T210" s="18" t="s">
        <v>657</v>
      </c>
      <c r="U210" s="18" t="s">
        <v>657</v>
      </c>
      <c r="V210" s="18" t="s">
        <v>657</v>
      </c>
    </row>
    <row r="211" spans="1:22" x14ac:dyDescent="0.25">
      <c r="A211" s="243" t="s">
        <v>631</v>
      </c>
      <c r="B211" s="240" t="s">
        <v>645</v>
      </c>
      <c r="C211" s="243"/>
      <c r="D211" s="18">
        <v>0</v>
      </c>
      <c r="E211" s="18">
        <v>6</v>
      </c>
      <c r="F211" s="242">
        <v>29556</v>
      </c>
      <c r="G211" s="18">
        <v>476</v>
      </c>
      <c r="H211" s="240" t="s">
        <v>285</v>
      </c>
      <c r="I211" s="240" t="s">
        <v>286</v>
      </c>
      <c r="J211" s="240" t="s">
        <v>230</v>
      </c>
      <c r="K211" s="18" t="s">
        <v>657</v>
      </c>
      <c r="L211" s="18" t="s">
        <v>657</v>
      </c>
      <c r="M211" s="18" t="s">
        <v>657</v>
      </c>
      <c r="N211" s="18" t="s">
        <v>658</v>
      </c>
      <c r="O211" s="18" t="s">
        <v>657</v>
      </c>
      <c r="P211" s="18" t="s">
        <v>657</v>
      </c>
      <c r="Q211" s="18" t="s">
        <v>657</v>
      </c>
      <c r="R211" s="18" t="s">
        <v>657</v>
      </c>
      <c r="S211" s="18" t="s">
        <v>657</v>
      </c>
      <c r="T211" s="18" t="s">
        <v>657</v>
      </c>
      <c r="U211" s="18" t="s">
        <v>657</v>
      </c>
      <c r="V211" s="18" t="s">
        <v>657</v>
      </c>
    </row>
    <row r="212" spans="1:22" x14ac:dyDescent="0.25">
      <c r="A212" s="243" t="s">
        <v>631</v>
      </c>
      <c r="B212" s="240" t="s">
        <v>646</v>
      </c>
      <c r="C212" s="243"/>
      <c r="D212" s="18">
        <v>0</v>
      </c>
      <c r="E212" s="18">
        <v>6</v>
      </c>
      <c r="F212" s="242">
        <v>29556</v>
      </c>
      <c r="G212" s="18">
        <v>476</v>
      </c>
      <c r="H212" s="240" t="s">
        <v>285</v>
      </c>
      <c r="I212" s="240" t="s">
        <v>286</v>
      </c>
      <c r="J212" s="240" t="s">
        <v>230</v>
      </c>
      <c r="K212" s="18" t="s">
        <v>657</v>
      </c>
      <c r="L212" s="18" t="s">
        <v>657</v>
      </c>
      <c r="M212" s="18" t="s">
        <v>657</v>
      </c>
      <c r="N212" s="18" t="s">
        <v>658</v>
      </c>
      <c r="O212" s="18" t="s">
        <v>657</v>
      </c>
      <c r="P212" s="18" t="s">
        <v>657</v>
      </c>
      <c r="Q212" s="18" t="s">
        <v>657</v>
      </c>
      <c r="R212" s="18" t="s">
        <v>657</v>
      </c>
      <c r="S212" s="18" t="s">
        <v>657</v>
      </c>
      <c r="T212" s="18" t="s">
        <v>657</v>
      </c>
      <c r="U212" s="18" t="s">
        <v>657</v>
      </c>
      <c r="V212" s="18" t="s">
        <v>657</v>
      </c>
    </row>
    <row r="213" spans="1:22" x14ac:dyDescent="0.25">
      <c r="A213" s="243" t="s">
        <v>631</v>
      </c>
      <c r="B213" s="240" t="s">
        <v>647</v>
      </c>
      <c r="C213" s="243"/>
      <c r="D213" s="18">
        <v>0</v>
      </c>
      <c r="E213" s="18">
        <v>6</v>
      </c>
      <c r="F213" s="242">
        <v>29556</v>
      </c>
      <c r="G213" s="18">
        <v>476</v>
      </c>
      <c r="H213" s="240" t="s">
        <v>285</v>
      </c>
      <c r="I213" s="240" t="s">
        <v>286</v>
      </c>
      <c r="J213" s="240" t="s">
        <v>230</v>
      </c>
      <c r="K213" s="18" t="s">
        <v>657</v>
      </c>
      <c r="L213" s="18" t="s">
        <v>657</v>
      </c>
      <c r="M213" s="18" t="s">
        <v>657</v>
      </c>
      <c r="N213" s="18" t="s">
        <v>658</v>
      </c>
      <c r="O213" s="18" t="s">
        <v>657</v>
      </c>
      <c r="P213" s="18" t="s">
        <v>657</v>
      </c>
      <c r="Q213" s="18" t="s">
        <v>657</v>
      </c>
      <c r="R213" s="18" t="s">
        <v>657</v>
      </c>
      <c r="S213" s="18" t="s">
        <v>657</v>
      </c>
      <c r="T213" s="18" t="s">
        <v>657</v>
      </c>
      <c r="U213" s="18" t="s">
        <v>657</v>
      </c>
      <c r="V213" s="18" t="s">
        <v>657</v>
      </c>
    </row>
    <row r="214" spans="1:22" x14ac:dyDescent="0.25">
      <c r="A214" s="243" t="s">
        <v>631</v>
      </c>
      <c r="B214" s="240" t="s">
        <v>648</v>
      </c>
      <c r="C214" s="243"/>
      <c r="D214" s="18">
        <v>0</v>
      </c>
      <c r="E214" s="18">
        <v>6</v>
      </c>
      <c r="F214" s="242">
        <v>29556</v>
      </c>
      <c r="G214" s="18">
        <v>476</v>
      </c>
      <c r="H214" s="240" t="s">
        <v>285</v>
      </c>
      <c r="I214" s="240" t="s">
        <v>286</v>
      </c>
      <c r="J214" s="240" t="s">
        <v>230</v>
      </c>
      <c r="K214" s="18" t="s">
        <v>657</v>
      </c>
      <c r="L214" s="18" t="s">
        <v>657</v>
      </c>
      <c r="M214" s="18" t="s">
        <v>657</v>
      </c>
      <c r="N214" s="18" t="s">
        <v>658</v>
      </c>
      <c r="O214" s="18" t="s">
        <v>657</v>
      </c>
      <c r="P214" s="18" t="s">
        <v>657</v>
      </c>
      <c r="Q214" s="18" t="s">
        <v>657</v>
      </c>
      <c r="R214" s="18" t="s">
        <v>657</v>
      </c>
      <c r="S214" s="18" t="s">
        <v>657</v>
      </c>
      <c r="T214" s="18" t="s">
        <v>657</v>
      </c>
      <c r="U214" s="18" t="s">
        <v>657</v>
      </c>
      <c r="V214" s="18" t="s">
        <v>657</v>
      </c>
    </row>
    <row r="215" spans="1:22" x14ac:dyDescent="0.25">
      <c r="A215" s="243" t="s">
        <v>631</v>
      </c>
      <c r="B215" s="240" t="s">
        <v>649</v>
      </c>
      <c r="C215" s="243"/>
      <c r="D215" s="18">
        <v>0</v>
      </c>
      <c r="E215" s="18">
        <v>6</v>
      </c>
      <c r="F215" s="242">
        <v>29556</v>
      </c>
      <c r="G215" s="18">
        <v>476</v>
      </c>
      <c r="H215" s="240" t="s">
        <v>285</v>
      </c>
      <c r="I215" s="240" t="s">
        <v>286</v>
      </c>
      <c r="J215" s="240" t="s">
        <v>230</v>
      </c>
      <c r="K215" s="18" t="s">
        <v>657</v>
      </c>
      <c r="L215" s="18" t="s">
        <v>657</v>
      </c>
      <c r="M215" s="18" t="s">
        <v>657</v>
      </c>
      <c r="N215" s="18" t="s">
        <v>658</v>
      </c>
      <c r="O215" s="18" t="s">
        <v>657</v>
      </c>
      <c r="P215" s="18" t="s">
        <v>657</v>
      </c>
      <c r="Q215" s="18" t="s">
        <v>657</v>
      </c>
      <c r="R215" s="18" t="s">
        <v>657</v>
      </c>
      <c r="S215" s="18" t="s">
        <v>657</v>
      </c>
      <c r="T215" s="18" t="s">
        <v>657</v>
      </c>
      <c r="U215" s="18" t="s">
        <v>657</v>
      </c>
      <c r="V215" s="18" t="s">
        <v>657</v>
      </c>
    </row>
    <row r="216" spans="1:22" x14ac:dyDescent="0.25">
      <c r="A216" s="243" t="s">
        <v>631</v>
      </c>
      <c r="B216" s="240" t="s">
        <v>650</v>
      </c>
      <c r="C216" s="243"/>
      <c r="D216" s="18">
        <v>0</v>
      </c>
      <c r="E216" s="18">
        <v>6</v>
      </c>
      <c r="F216" s="242">
        <v>29556</v>
      </c>
      <c r="G216" s="18">
        <v>476</v>
      </c>
      <c r="H216" s="240" t="s">
        <v>285</v>
      </c>
      <c r="I216" s="240" t="s">
        <v>286</v>
      </c>
      <c r="J216" s="240" t="s">
        <v>230</v>
      </c>
      <c r="K216" s="18" t="s">
        <v>657</v>
      </c>
      <c r="L216" s="18" t="s">
        <v>657</v>
      </c>
      <c r="M216" s="18" t="s">
        <v>657</v>
      </c>
      <c r="N216" s="18" t="s">
        <v>658</v>
      </c>
      <c r="O216" s="18" t="s">
        <v>657</v>
      </c>
      <c r="P216" s="18" t="s">
        <v>657</v>
      </c>
      <c r="Q216" s="18" t="s">
        <v>657</v>
      </c>
      <c r="R216" s="18" t="s">
        <v>657</v>
      </c>
      <c r="S216" s="18" t="s">
        <v>657</v>
      </c>
      <c r="T216" s="18" t="s">
        <v>657</v>
      </c>
      <c r="U216" s="18" t="s">
        <v>657</v>
      </c>
      <c r="V216" s="18" t="s">
        <v>657</v>
      </c>
    </row>
    <row r="217" spans="1:22" x14ac:dyDescent="0.25">
      <c r="A217" s="243" t="s">
        <v>631</v>
      </c>
      <c r="B217" s="240" t="s">
        <v>651</v>
      </c>
      <c r="C217" s="243"/>
      <c r="D217" s="18">
        <v>0</v>
      </c>
      <c r="E217" s="18">
        <v>6</v>
      </c>
      <c r="F217" s="242">
        <v>29556</v>
      </c>
      <c r="G217" s="18">
        <v>476</v>
      </c>
      <c r="H217" s="240" t="s">
        <v>285</v>
      </c>
      <c r="I217" s="240" t="s">
        <v>286</v>
      </c>
      <c r="J217" s="240" t="s">
        <v>230</v>
      </c>
      <c r="K217" s="18" t="s">
        <v>657</v>
      </c>
      <c r="L217" s="18" t="s">
        <v>657</v>
      </c>
      <c r="M217" s="18" t="s">
        <v>657</v>
      </c>
      <c r="N217" s="18" t="s">
        <v>658</v>
      </c>
      <c r="O217" s="18" t="s">
        <v>657</v>
      </c>
      <c r="P217" s="18" t="s">
        <v>657</v>
      </c>
      <c r="Q217" s="18" t="s">
        <v>657</v>
      </c>
      <c r="R217" s="18" t="s">
        <v>657</v>
      </c>
      <c r="S217" s="18" t="s">
        <v>657</v>
      </c>
      <c r="T217" s="18" t="s">
        <v>657</v>
      </c>
      <c r="U217" s="18" t="s">
        <v>657</v>
      </c>
      <c r="V217" s="18" t="s">
        <v>657</v>
      </c>
    </row>
    <row r="218" spans="1:22" x14ac:dyDescent="0.25">
      <c r="A218" s="243" t="s">
        <v>557</v>
      </c>
      <c r="B218" s="240" t="s">
        <v>652</v>
      </c>
      <c r="C218" s="243" t="s">
        <v>653</v>
      </c>
      <c r="D218" s="18">
        <v>0</v>
      </c>
      <c r="E218" s="18">
        <v>12</v>
      </c>
      <c r="F218" s="242">
        <v>29556</v>
      </c>
      <c r="G218" s="18">
        <v>476</v>
      </c>
      <c r="H218" s="240" t="s">
        <v>285</v>
      </c>
      <c r="I218" s="240" t="s">
        <v>286</v>
      </c>
      <c r="J218" s="240" t="s">
        <v>230</v>
      </c>
      <c r="K218" s="18" t="s">
        <v>657</v>
      </c>
      <c r="L218" s="18" t="s">
        <v>657</v>
      </c>
      <c r="M218" s="18" t="s">
        <v>657</v>
      </c>
      <c r="N218" s="18" t="s">
        <v>658</v>
      </c>
      <c r="O218" s="18" t="s">
        <v>657</v>
      </c>
      <c r="P218" s="18" t="s">
        <v>657</v>
      </c>
      <c r="Q218" s="18" t="s">
        <v>657</v>
      </c>
      <c r="R218" s="18" t="s">
        <v>657</v>
      </c>
      <c r="S218" s="18" t="s">
        <v>657</v>
      </c>
      <c r="T218" s="18" t="s">
        <v>657</v>
      </c>
      <c r="U218" s="18" t="s">
        <v>657</v>
      </c>
      <c r="V218" s="18" t="s">
        <v>657</v>
      </c>
    </row>
    <row r="219" spans="1:22" x14ac:dyDescent="0.25">
      <c r="A219" s="243" t="s">
        <v>557</v>
      </c>
      <c r="B219" s="240" t="s">
        <v>654</v>
      </c>
      <c r="C219" s="243" t="s">
        <v>653</v>
      </c>
      <c r="D219" s="18">
        <v>0</v>
      </c>
      <c r="E219" s="18">
        <v>6</v>
      </c>
      <c r="F219" s="242">
        <v>29556</v>
      </c>
      <c r="G219" s="18">
        <v>476</v>
      </c>
      <c r="H219" s="240" t="s">
        <v>285</v>
      </c>
      <c r="I219" s="240" t="s">
        <v>286</v>
      </c>
      <c r="J219" s="240" t="s">
        <v>230</v>
      </c>
      <c r="K219" s="18" t="s">
        <v>657</v>
      </c>
      <c r="L219" s="18" t="s">
        <v>657</v>
      </c>
      <c r="M219" s="18" t="s">
        <v>657</v>
      </c>
      <c r="N219" s="18" t="s">
        <v>658</v>
      </c>
      <c r="O219" s="18" t="s">
        <v>657</v>
      </c>
      <c r="P219" s="18" t="s">
        <v>657</v>
      </c>
      <c r="Q219" s="18" t="s">
        <v>657</v>
      </c>
      <c r="R219" s="18" t="s">
        <v>657</v>
      </c>
      <c r="S219" s="18" t="s">
        <v>657</v>
      </c>
      <c r="T219" s="18" t="s">
        <v>657</v>
      </c>
      <c r="U219" s="18" t="s">
        <v>657</v>
      </c>
      <c r="V219" s="18" t="s">
        <v>657</v>
      </c>
    </row>
    <row r="220" spans="1:22" x14ac:dyDescent="0.25">
      <c r="A220" s="243" t="s">
        <v>557</v>
      </c>
      <c r="B220" s="240" t="s">
        <v>655</v>
      </c>
      <c r="C220" s="243" t="s">
        <v>653</v>
      </c>
      <c r="D220" s="18">
        <v>0</v>
      </c>
      <c r="E220" s="18">
        <v>6</v>
      </c>
      <c r="F220" s="242">
        <v>29556</v>
      </c>
      <c r="G220" s="18">
        <v>476</v>
      </c>
      <c r="H220" s="240" t="s">
        <v>285</v>
      </c>
      <c r="I220" s="240" t="s">
        <v>286</v>
      </c>
      <c r="J220" s="240" t="s">
        <v>230</v>
      </c>
      <c r="K220" s="18" t="s">
        <v>657</v>
      </c>
      <c r="L220" s="18" t="s">
        <v>657</v>
      </c>
      <c r="M220" s="18" t="s">
        <v>657</v>
      </c>
      <c r="N220" s="18" t="s">
        <v>658</v>
      </c>
      <c r="O220" s="18" t="s">
        <v>657</v>
      </c>
      <c r="P220" s="18" t="s">
        <v>657</v>
      </c>
      <c r="Q220" s="18" t="s">
        <v>657</v>
      </c>
      <c r="R220" s="18" t="s">
        <v>657</v>
      </c>
      <c r="S220" s="18" t="s">
        <v>657</v>
      </c>
      <c r="T220" s="18" t="s">
        <v>657</v>
      </c>
      <c r="U220" s="18" t="s">
        <v>657</v>
      </c>
      <c r="V220" s="18" t="s">
        <v>657</v>
      </c>
    </row>
    <row r="221" spans="1:22" x14ac:dyDescent="0.25">
      <c r="A221" s="243" t="s">
        <v>563</v>
      </c>
      <c r="B221" s="240" t="s">
        <v>656</v>
      </c>
      <c r="C221" s="243" t="s">
        <v>565</v>
      </c>
      <c r="D221" s="18">
        <v>0</v>
      </c>
      <c r="E221" s="18">
        <v>6</v>
      </c>
      <c r="F221" s="242">
        <v>29830</v>
      </c>
      <c r="G221" s="18">
        <v>467</v>
      </c>
      <c r="H221" s="240" t="s">
        <v>285</v>
      </c>
      <c r="I221" s="240" t="s">
        <v>286</v>
      </c>
      <c r="J221" s="240" t="s">
        <v>230</v>
      </c>
      <c r="K221" s="18" t="s">
        <v>659</v>
      </c>
      <c r="L221" s="18" t="s">
        <v>657</v>
      </c>
      <c r="M221" s="18" t="s">
        <v>657</v>
      </c>
      <c r="N221" s="18" t="s">
        <v>657</v>
      </c>
      <c r="O221" s="18" t="s">
        <v>657</v>
      </c>
      <c r="P221" s="18" t="s">
        <v>657</v>
      </c>
      <c r="Q221" s="18" t="s">
        <v>657</v>
      </c>
      <c r="R221" s="18" t="s">
        <v>657</v>
      </c>
      <c r="S221" s="18" t="s">
        <v>657</v>
      </c>
      <c r="T221" s="18" t="s">
        <v>657</v>
      </c>
      <c r="U221" s="18" t="s">
        <v>657</v>
      </c>
      <c r="V221" s="18" t="s">
        <v>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0" workbookViewId="0">
      <selection activeCell="M43" sqref="M43"/>
    </sheetView>
  </sheetViews>
  <sheetFormatPr defaultRowHeight="15" x14ac:dyDescent="0.25"/>
  <sheetData>
    <row r="1" spans="1:7" ht="78.75" customHeight="1" thickBot="1" x14ac:dyDescent="0.3">
      <c r="A1" s="119" t="s">
        <v>120</v>
      </c>
      <c r="B1" s="120"/>
      <c r="C1" s="120"/>
      <c r="D1" s="120"/>
      <c r="E1" s="120"/>
      <c r="F1" s="120"/>
      <c r="G1" s="121"/>
    </row>
    <row r="2" spans="1:7" ht="15.75" thickBot="1" x14ac:dyDescent="0.3">
      <c r="A2" s="77"/>
      <c r="B2" s="78"/>
      <c r="C2" s="78"/>
      <c r="D2" s="78"/>
      <c r="E2" s="78"/>
      <c r="F2" s="78"/>
      <c r="G2" s="78"/>
    </row>
    <row r="3" spans="1:7" ht="15.75" thickBot="1" x14ac:dyDescent="0.3">
      <c r="A3" s="77"/>
      <c r="B3" s="78"/>
      <c r="C3" s="78"/>
      <c r="D3" s="78"/>
      <c r="E3" s="78"/>
      <c r="F3" s="78"/>
      <c r="G3" s="78"/>
    </row>
    <row r="4" spans="1:7" ht="60.75" customHeight="1" thickBot="1" x14ac:dyDescent="0.3">
      <c r="A4" s="122" t="s">
        <v>121</v>
      </c>
      <c r="B4" s="123"/>
      <c r="C4" s="123"/>
      <c r="D4" s="123"/>
      <c r="E4" s="123"/>
      <c r="F4" s="123"/>
      <c r="G4" s="124"/>
    </row>
    <row r="5" spans="1:7" ht="64.5" thickBot="1" x14ac:dyDescent="0.3">
      <c r="A5" s="125" t="s">
        <v>122</v>
      </c>
      <c r="B5" s="125" t="s">
        <v>123</v>
      </c>
      <c r="C5" s="125" t="s">
        <v>124</v>
      </c>
      <c r="D5" s="125" t="s">
        <v>125</v>
      </c>
      <c r="E5" s="127" t="s">
        <v>126</v>
      </c>
      <c r="F5" s="128"/>
      <c r="G5" s="79" t="s">
        <v>127</v>
      </c>
    </row>
    <row r="6" spans="1:7" ht="60.75" thickBot="1" x14ac:dyDescent="0.3">
      <c r="A6" s="126"/>
      <c r="B6" s="126"/>
      <c r="C6" s="126"/>
      <c r="D6" s="126"/>
      <c r="E6" s="81" t="s">
        <v>128</v>
      </c>
      <c r="F6" s="81" t="s">
        <v>129</v>
      </c>
      <c r="G6" s="80" t="s">
        <v>19</v>
      </c>
    </row>
    <row r="7" spans="1:7" ht="15.75" thickBot="1" x14ac:dyDescent="0.3">
      <c r="A7" s="82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</row>
    <row r="8" spans="1:7" ht="15.75" thickBot="1" x14ac:dyDescent="0.3">
      <c r="A8" s="116">
        <v>2</v>
      </c>
      <c r="B8" s="116" t="s">
        <v>130</v>
      </c>
      <c r="C8" s="116" t="s">
        <v>131</v>
      </c>
      <c r="D8" s="116" t="s">
        <v>132</v>
      </c>
      <c r="E8" s="81" t="s">
        <v>133</v>
      </c>
      <c r="F8" s="81" t="s">
        <v>134</v>
      </c>
      <c r="G8" s="81" t="s">
        <v>135</v>
      </c>
    </row>
    <row r="9" spans="1:7" ht="15.75" thickBot="1" x14ac:dyDescent="0.3">
      <c r="A9" s="118"/>
      <c r="B9" s="118"/>
      <c r="C9" s="118"/>
      <c r="D9" s="118"/>
      <c r="E9" s="81" t="s">
        <v>136</v>
      </c>
      <c r="F9" s="81" t="s">
        <v>137</v>
      </c>
      <c r="G9" s="81" t="s">
        <v>135</v>
      </c>
    </row>
    <row r="10" spans="1:7" ht="15.75" thickBot="1" x14ac:dyDescent="0.3">
      <c r="A10" s="117"/>
      <c r="B10" s="117"/>
      <c r="C10" s="117"/>
      <c r="D10" s="117"/>
      <c r="E10" s="81" t="s">
        <v>138</v>
      </c>
      <c r="F10" s="81" t="s">
        <v>139</v>
      </c>
      <c r="G10" s="81" t="s">
        <v>135</v>
      </c>
    </row>
    <row r="11" spans="1:7" ht="15.75" thickBot="1" x14ac:dyDescent="0.3">
      <c r="A11" s="116">
        <v>3</v>
      </c>
      <c r="B11" s="116" t="s">
        <v>130</v>
      </c>
      <c r="C11" s="116" t="s">
        <v>140</v>
      </c>
      <c r="D11" s="116" t="s">
        <v>132</v>
      </c>
      <c r="E11" s="81" t="s">
        <v>141</v>
      </c>
      <c r="F11" s="81" t="s">
        <v>137</v>
      </c>
      <c r="G11" s="81" t="s">
        <v>135</v>
      </c>
    </row>
    <row r="12" spans="1:7" ht="15.75" thickBot="1" x14ac:dyDescent="0.3">
      <c r="A12" s="118"/>
      <c r="B12" s="118"/>
      <c r="C12" s="118"/>
      <c r="D12" s="118"/>
      <c r="E12" s="81" t="s">
        <v>142</v>
      </c>
      <c r="F12" s="81" t="s">
        <v>143</v>
      </c>
      <c r="G12" s="81" t="s">
        <v>135</v>
      </c>
    </row>
    <row r="13" spans="1:7" ht="15.75" thickBot="1" x14ac:dyDescent="0.3">
      <c r="A13" s="117"/>
      <c r="B13" s="117"/>
      <c r="C13" s="117"/>
      <c r="D13" s="117"/>
      <c r="E13" s="81" t="s">
        <v>144</v>
      </c>
      <c r="F13" s="81" t="s">
        <v>137</v>
      </c>
      <c r="G13" s="81" t="s">
        <v>135</v>
      </c>
    </row>
    <row r="14" spans="1:7" ht="15.75" thickBot="1" x14ac:dyDescent="0.3">
      <c r="A14" s="116">
        <v>4</v>
      </c>
      <c r="B14" s="116" t="s">
        <v>130</v>
      </c>
      <c r="C14" s="116" t="s">
        <v>145</v>
      </c>
      <c r="D14" s="116" t="s">
        <v>132</v>
      </c>
      <c r="E14" s="81" t="s">
        <v>146</v>
      </c>
      <c r="F14" s="81" t="s">
        <v>139</v>
      </c>
      <c r="G14" s="81" t="s">
        <v>135</v>
      </c>
    </row>
    <row r="15" spans="1:7" ht="15.75" thickBot="1" x14ac:dyDescent="0.3">
      <c r="A15" s="117"/>
      <c r="B15" s="117"/>
      <c r="C15" s="117"/>
      <c r="D15" s="117"/>
      <c r="E15" s="81" t="s">
        <v>147</v>
      </c>
      <c r="F15" s="81" t="s">
        <v>139</v>
      </c>
      <c r="G15" s="81" t="s">
        <v>135</v>
      </c>
    </row>
    <row r="16" spans="1:7" ht="15.75" thickBot="1" x14ac:dyDescent="0.3">
      <c r="A16" s="116">
        <v>5</v>
      </c>
      <c r="B16" s="116" t="s">
        <v>130</v>
      </c>
      <c r="C16" s="116" t="s">
        <v>148</v>
      </c>
      <c r="D16" s="116" t="s">
        <v>132</v>
      </c>
      <c r="E16" s="81" t="s">
        <v>149</v>
      </c>
      <c r="F16" s="81" t="s">
        <v>139</v>
      </c>
      <c r="G16" s="81" t="s">
        <v>135</v>
      </c>
    </row>
    <row r="17" spans="1:7" ht="15.75" thickBot="1" x14ac:dyDescent="0.3">
      <c r="A17" s="117"/>
      <c r="B17" s="117"/>
      <c r="C17" s="117"/>
      <c r="D17" s="117"/>
      <c r="E17" s="81" t="s">
        <v>150</v>
      </c>
      <c r="F17" s="81" t="s">
        <v>139</v>
      </c>
      <c r="G17" s="81" t="s">
        <v>135</v>
      </c>
    </row>
    <row r="18" spans="1:7" ht="15.75" thickBot="1" x14ac:dyDescent="0.3">
      <c r="A18" s="116">
        <v>6</v>
      </c>
      <c r="B18" s="116" t="s">
        <v>130</v>
      </c>
      <c r="C18" s="116" t="s">
        <v>151</v>
      </c>
      <c r="D18" s="116" t="s">
        <v>132</v>
      </c>
      <c r="E18" s="81" t="s">
        <v>152</v>
      </c>
      <c r="F18" s="81" t="s">
        <v>134</v>
      </c>
      <c r="G18" s="81" t="s">
        <v>135</v>
      </c>
    </row>
    <row r="19" spans="1:7" ht="15.75" thickBot="1" x14ac:dyDescent="0.3">
      <c r="A19" s="117"/>
      <c r="B19" s="117"/>
      <c r="C19" s="117"/>
      <c r="D19" s="117"/>
      <c r="E19" s="81" t="s">
        <v>153</v>
      </c>
      <c r="F19" s="81" t="s">
        <v>137</v>
      </c>
      <c r="G19" s="81" t="s">
        <v>135</v>
      </c>
    </row>
    <row r="20" spans="1:7" ht="15.75" thickBot="1" x14ac:dyDescent="0.3">
      <c r="A20" s="116">
        <v>7</v>
      </c>
      <c r="B20" s="116" t="s">
        <v>130</v>
      </c>
      <c r="C20" s="116" t="s">
        <v>154</v>
      </c>
      <c r="D20" s="116" t="s">
        <v>132</v>
      </c>
      <c r="E20" s="81" t="s">
        <v>155</v>
      </c>
      <c r="F20" s="81" t="s">
        <v>139</v>
      </c>
      <c r="G20" s="81" t="s">
        <v>135</v>
      </c>
    </row>
    <row r="21" spans="1:7" ht="15.75" thickBot="1" x14ac:dyDescent="0.3">
      <c r="A21" s="117"/>
      <c r="B21" s="117"/>
      <c r="C21" s="117"/>
      <c r="D21" s="117"/>
      <c r="E21" s="81" t="s">
        <v>156</v>
      </c>
      <c r="F21" s="81" t="s">
        <v>139</v>
      </c>
      <c r="G21" s="81" t="s">
        <v>135</v>
      </c>
    </row>
    <row r="22" spans="1:7" ht="15.75" thickBot="1" x14ac:dyDescent="0.3">
      <c r="A22" s="116">
        <v>8</v>
      </c>
      <c r="B22" s="116" t="s">
        <v>130</v>
      </c>
      <c r="C22" s="116" t="s">
        <v>157</v>
      </c>
      <c r="D22" s="116" t="s">
        <v>132</v>
      </c>
      <c r="E22" s="81" t="s">
        <v>158</v>
      </c>
      <c r="F22" s="81" t="s">
        <v>134</v>
      </c>
      <c r="G22" s="81" t="s">
        <v>135</v>
      </c>
    </row>
    <row r="23" spans="1:7" ht="15.75" thickBot="1" x14ac:dyDescent="0.3">
      <c r="A23" s="117"/>
      <c r="B23" s="117"/>
      <c r="C23" s="117"/>
      <c r="D23" s="117"/>
      <c r="E23" s="81" t="s">
        <v>159</v>
      </c>
      <c r="F23" s="81" t="s">
        <v>137</v>
      </c>
      <c r="G23" s="81" t="s">
        <v>135</v>
      </c>
    </row>
    <row r="24" spans="1:7" ht="15.75" thickBot="1" x14ac:dyDescent="0.3">
      <c r="A24" s="116">
        <v>9</v>
      </c>
      <c r="B24" s="116" t="s">
        <v>130</v>
      </c>
      <c r="C24" s="116" t="s">
        <v>160</v>
      </c>
      <c r="D24" s="116" t="s">
        <v>132</v>
      </c>
      <c r="E24" s="81" t="s">
        <v>161</v>
      </c>
      <c r="F24" s="81" t="s">
        <v>139</v>
      </c>
      <c r="G24" s="81" t="s">
        <v>135</v>
      </c>
    </row>
    <row r="25" spans="1:7" ht="15.75" thickBot="1" x14ac:dyDescent="0.3">
      <c r="A25" s="117"/>
      <c r="B25" s="117"/>
      <c r="C25" s="117"/>
      <c r="D25" s="117"/>
      <c r="E25" s="81" t="s">
        <v>162</v>
      </c>
      <c r="F25" s="81" t="s">
        <v>139</v>
      </c>
      <c r="G25" s="81" t="s">
        <v>135</v>
      </c>
    </row>
    <row r="26" spans="1:7" ht="15.75" thickBot="1" x14ac:dyDescent="0.3">
      <c r="A26" s="82">
        <v>10</v>
      </c>
      <c r="B26" s="81" t="s">
        <v>130</v>
      </c>
      <c r="C26" s="81" t="s">
        <v>163</v>
      </c>
      <c r="D26" s="81" t="s">
        <v>132</v>
      </c>
      <c r="E26" s="81" t="s">
        <v>164</v>
      </c>
      <c r="F26" s="81" t="s">
        <v>165</v>
      </c>
      <c r="G26" s="81" t="s">
        <v>135</v>
      </c>
    </row>
    <row r="27" spans="1:7" ht="15.75" thickBot="1" x14ac:dyDescent="0.3">
      <c r="A27" s="116">
        <v>11</v>
      </c>
      <c r="B27" s="116" t="s">
        <v>130</v>
      </c>
      <c r="C27" s="116" t="s">
        <v>166</v>
      </c>
      <c r="D27" s="116" t="s">
        <v>132</v>
      </c>
      <c r="E27" s="81" t="s">
        <v>167</v>
      </c>
      <c r="F27" s="81" t="s">
        <v>139</v>
      </c>
      <c r="G27" s="81" t="s">
        <v>135</v>
      </c>
    </row>
    <row r="28" spans="1:7" ht="15.75" thickBot="1" x14ac:dyDescent="0.3">
      <c r="A28" s="117"/>
      <c r="B28" s="117"/>
      <c r="C28" s="117"/>
      <c r="D28" s="117"/>
      <c r="E28" s="81" t="s">
        <v>168</v>
      </c>
      <c r="F28" s="81" t="s">
        <v>139</v>
      </c>
      <c r="G28" s="81" t="s">
        <v>135</v>
      </c>
    </row>
    <row r="29" spans="1:7" ht="15.75" thickBot="1" x14ac:dyDescent="0.3">
      <c r="A29" s="82">
        <v>12</v>
      </c>
      <c r="B29" s="81" t="s">
        <v>130</v>
      </c>
      <c r="C29" s="81" t="s">
        <v>169</v>
      </c>
      <c r="D29" s="81" t="s">
        <v>132</v>
      </c>
      <c r="E29" s="81" t="s">
        <v>170</v>
      </c>
      <c r="F29" s="81" t="s">
        <v>165</v>
      </c>
      <c r="G29" s="81" t="s">
        <v>135</v>
      </c>
    </row>
    <row r="30" spans="1:7" ht="15.75" thickBot="1" x14ac:dyDescent="0.3">
      <c r="A30" s="116">
        <v>13</v>
      </c>
      <c r="B30" s="116" t="s">
        <v>130</v>
      </c>
      <c r="C30" s="116" t="s">
        <v>171</v>
      </c>
      <c r="D30" s="116" t="s">
        <v>132</v>
      </c>
      <c r="E30" s="81" t="s">
        <v>172</v>
      </c>
      <c r="F30" s="81" t="s">
        <v>139</v>
      </c>
      <c r="G30" s="81" t="s">
        <v>135</v>
      </c>
    </row>
    <row r="31" spans="1:7" ht="15.75" thickBot="1" x14ac:dyDescent="0.3">
      <c r="A31" s="117"/>
      <c r="B31" s="117"/>
      <c r="C31" s="117"/>
      <c r="D31" s="117"/>
      <c r="E31" s="81" t="s">
        <v>173</v>
      </c>
      <c r="F31" s="81" t="s">
        <v>139</v>
      </c>
      <c r="G31" s="81" t="s">
        <v>135</v>
      </c>
    </row>
    <row r="32" spans="1:7" ht="15.75" thickBot="1" x14ac:dyDescent="0.3">
      <c r="A32" s="116">
        <v>14</v>
      </c>
      <c r="B32" s="116" t="s">
        <v>130</v>
      </c>
      <c r="C32" s="116" t="s">
        <v>174</v>
      </c>
      <c r="D32" s="116" t="s">
        <v>132</v>
      </c>
      <c r="E32" s="81" t="s">
        <v>175</v>
      </c>
      <c r="F32" s="81" t="s">
        <v>139</v>
      </c>
      <c r="G32" s="81" t="s">
        <v>135</v>
      </c>
    </row>
    <row r="33" spans="1:7" ht="15.75" thickBot="1" x14ac:dyDescent="0.3">
      <c r="A33" s="117"/>
      <c r="B33" s="117"/>
      <c r="C33" s="117"/>
      <c r="D33" s="117"/>
      <c r="E33" s="81" t="s">
        <v>176</v>
      </c>
      <c r="F33" s="81" t="s">
        <v>139</v>
      </c>
      <c r="G33" s="81" t="s">
        <v>135</v>
      </c>
    </row>
    <row r="34" spans="1:7" ht="15.75" thickBot="1" x14ac:dyDescent="0.3">
      <c r="A34" s="116">
        <v>15</v>
      </c>
      <c r="B34" s="116" t="s">
        <v>130</v>
      </c>
      <c r="C34" s="116" t="s">
        <v>177</v>
      </c>
      <c r="D34" s="116" t="s">
        <v>132</v>
      </c>
      <c r="E34" s="81" t="s">
        <v>178</v>
      </c>
      <c r="F34" s="81" t="s">
        <v>139</v>
      </c>
      <c r="G34" s="81" t="s">
        <v>135</v>
      </c>
    </row>
    <row r="35" spans="1:7" ht="15.75" thickBot="1" x14ac:dyDescent="0.3">
      <c r="A35" s="117"/>
      <c r="B35" s="117"/>
      <c r="C35" s="117"/>
      <c r="D35" s="117"/>
      <c r="E35" s="81" t="s">
        <v>179</v>
      </c>
      <c r="F35" s="81" t="s">
        <v>139</v>
      </c>
      <c r="G35" s="81" t="s">
        <v>135</v>
      </c>
    </row>
    <row r="38" spans="1:7" x14ac:dyDescent="0.25">
      <c r="A38" s="83" t="s">
        <v>180</v>
      </c>
    </row>
  </sheetData>
  <mergeCells count="55">
    <mergeCell ref="A1:G1"/>
    <mergeCell ref="A4:G4"/>
    <mergeCell ref="A5:A6"/>
    <mergeCell ref="B5:B6"/>
    <mergeCell ref="C5:C6"/>
    <mergeCell ref="D5:D6"/>
    <mergeCell ref="E5:F5"/>
    <mergeCell ref="A8:A10"/>
    <mergeCell ref="B8:B10"/>
    <mergeCell ref="C8:C10"/>
    <mergeCell ref="D8:D10"/>
    <mergeCell ref="A11:A13"/>
    <mergeCell ref="B11:B13"/>
    <mergeCell ref="C11:C13"/>
    <mergeCell ref="D11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7:A28"/>
    <mergeCell ref="B27:B28"/>
    <mergeCell ref="C27:C28"/>
    <mergeCell ref="D27:D28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Баланс</vt:lpstr>
      <vt:lpstr>объем отпуска по договорам</vt:lpstr>
      <vt:lpstr>затраты на потери</vt:lpstr>
      <vt:lpstr>уровень норм.потерь</vt:lpstr>
      <vt:lpstr>перечень зон</vt:lpstr>
      <vt:lpstr>техническое состояние сетей</vt:lpstr>
      <vt:lpstr>о выводе в ремонт ППР 2019</vt:lpstr>
      <vt:lpstr>ппр 2020</vt:lpstr>
      <vt:lpstr>свободная мощность </vt:lpstr>
      <vt:lpstr>мероприятия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Анастасия Губанова</cp:lastModifiedBy>
  <dcterms:created xsi:type="dcterms:W3CDTF">2017-08-17T05:48:03Z</dcterms:created>
  <dcterms:modified xsi:type="dcterms:W3CDTF">2020-03-19T02:30:05Z</dcterms:modified>
</cp:coreProperties>
</file>